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<sst xmlns="http://schemas.openxmlformats.org/spreadsheetml/2006/main" count="202" uniqueCount="157">
  <si>
    <t>ESTADO DE INGRESOS</t>
  </si>
  <si>
    <t>Denominación</t>
  </si>
  <si>
    <t>A) OPERACIONES CORRIENTES:</t>
  </si>
  <si>
    <t>IMPUESTOS DIRECTOS</t>
  </si>
  <si>
    <t>IMPUESTOS INDIRECTOS</t>
  </si>
  <si>
    <t>TRANSFERENCIAS CORRIENTES</t>
  </si>
  <si>
    <t>INGRESOS PATRIMONIALES</t>
  </si>
  <si>
    <t>B) OPERACIONES DE CAPITAL:</t>
  </si>
  <si>
    <t>ENAJENACIONES DE INVERSIONES REALES</t>
  </si>
  <si>
    <t>TRANSFERENCIAS DE CAPITAL</t>
  </si>
  <si>
    <t>ACTIVOS FINANCIEROS</t>
  </si>
  <si>
    <t>PASIVOS FINANCIEROS</t>
  </si>
  <si>
    <t>TOTAL ESTADO DE INGRESOS</t>
  </si>
  <si>
    <t>Sobre el Capital</t>
  </si>
  <si>
    <t>Sobre Actividades Económicas</t>
  </si>
  <si>
    <t>Contribuciones Especiales</t>
  </si>
  <si>
    <t>Otros Ingresos</t>
  </si>
  <si>
    <t>Estado</t>
  </si>
  <si>
    <t>Comunidad Autónoma</t>
  </si>
  <si>
    <t>Entidades Locales</t>
  </si>
  <si>
    <t>Renta de Bienes Inmuebles</t>
  </si>
  <si>
    <t>Empresas Privadas</t>
  </si>
  <si>
    <t>Préstamos</t>
  </si>
  <si>
    <t>Préstamos recibidos del Interior</t>
  </si>
  <si>
    <t>CONCEPTOS DEL ESTADO DE INGRESOS</t>
  </si>
  <si>
    <t>Impuesto sobre Bienes Inmuebles - Rústica</t>
  </si>
  <si>
    <t>Impuesto sobre Bienes Inmuebles - Urbana</t>
  </si>
  <si>
    <t>Impuesto sobre Vehículos de Tracción Mecánica</t>
  </si>
  <si>
    <t>Impuesto sobre Actividades Económicas</t>
  </si>
  <si>
    <t>Otros Impuestos Inderectos</t>
  </si>
  <si>
    <t>Intereses de Depósitos</t>
  </si>
  <si>
    <t>Intereses de cuentas en Bancos y Cajas</t>
  </si>
  <si>
    <t>Producto de Concesiones y aprovechamientos espec.</t>
  </si>
  <si>
    <t>Terrenos</t>
  </si>
  <si>
    <t>TOTALES</t>
  </si>
  <si>
    <t>Euros</t>
  </si>
  <si>
    <t>Precio Público por prestación servicio ayuda domicilio</t>
  </si>
  <si>
    <t>Venta parcela La Fajana</t>
  </si>
  <si>
    <t>Tasas por la prestación de servicios públicos básicos</t>
  </si>
  <si>
    <t>Tasa servicio abastecimiento de agua</t>
  </si>
  <si>
    <t>Tasa servicio recogida de basuras</t>
  </si>
  <si>
    <t>Otras tasas por prest serv básicos: cementerios</t>
  </si>
  <si>
    <t>Tasas por la realización de activid compet local</t>
  </si>
  <si>
    <t>Tasa por expedición de documentos</t>
  </si>
  <si>
    <t>Tasas por utiliz privativa o aprovecham especial</t>
  </si>
  <si>
    <t>Tasa por entrada de vehículos</t>
  </si>
  <si>
    <t>Tasa aprov especiales empresas suminist: energía electr</t>
  </si>
  <si>
    <t>Tasa aprov especiales empr telecomunic: telef móvil</t>
  </si>
  <si>
    <t>Compensación de Telefónica de España, SA</t>
  </si>
  <si>
    <t>Otras tasas por ocupación privativa dominio público</t>
  </si>
  <si>
    <t>Precios Públicos</t>
  </si>
  <si>
    <t>Otros precios públicos: suministro agua riego fincas</t>
  </si>
  <si>
    <t>Constribuciones especiales para la ejecución de obras</t>
  </si>
  <si>
    <t>Multas por infracciones urbanísticas</t>
  </si>
  <si>
    <t>Multas por infracciones tributarias y análogas</t>
  </si>
  <si>
    <t>Multas por infracciones de la ordenanza de circulación</t>
  </si>
  <si>
    <t>Canon de urbanización</t>
  </si>
  <si>
    <t>Otros ingresos diversos</t>
  </si>
  <si>
    <t>Transferencias corrientes del Estado</t>
  </si>
  <si>
    <t>Participación en los tributos del Estado</t>
  </si>
  <si>
    <t>Otras transferencias corrientes de la Adm Gral Estado</t>
  </si>
  <si>
    <t>Participación en tributos de la Comunidad Autónoma</t>
  </si>
  <si>
    <t>Transferencias corrientes de la Comunidad Autonoma</t>
  </si>
  <si>
    <t>De Diputaciones, Consejos o Cabildos</t>
  </si>
  <si>
    <t>Arrendamiento finca urbana: bar - rest de La Fajana</t>
  </si>
  <si>
    <t>Arrendamiento finca urbana: bar de la Tercera Edad</t>
  </si>
  <si>
    <t>Arrendamiento finca urbana: bar de Casa Cult Gallegos</t>
  </si>
  <si>
    <t>Arrendamiento finca rústica para antenas de telefonía</t>
  </si>
  <si>
    <t>Arrendamiento finca rustica granja Las Llanadas</t>
  </si>
  <si>
    <t>Arrendamineto finca rústica puesto ventas Llanadas</t>
  </si>
  <si>
    <t>Concesión administrativa del bar de La Laguna</t>
  </si>
  <si>
    <t>Concesión adminstrativa mina de picón Las Crespas</t>
  </si>
  <si>
    <t>Producto aprovechamientos forestales</t>
  </si>
  <si>
    <t>Aprovechamientos especiales: canon telefonía móvil</t>
  </si>
  <si>
    <t>Aprovechamientos especiales: canon procomun vecinal</t>
  </si>
  <si>
    <t>Transferencias de capital de la Adminstración del Estado</t>
  </si>
  <si>
    <t>Transferencias de capital de la Comunidad Autónoma</t>
  </si>
  <si>
    <t>Transferencias de capital del Cabildo Insular</t>
  </si>
  <si>
    <t>Transferencias de capital de empresas privadas</t>
  </si>
  <si>
    <t>PRESUPUESTO GENERAL DEL AYUNTAMIENTO DE BARLOVENTO</t>
  </si>
  <si>
    <t>RESUMEN DE LA CLASIFICACIÓN ECONÓMICA POR CAPÍTULOS</t>
  </si>
  <si>
    <t xml:space="preserve">Capítulo </t>
  </si>
  <si>
    <t>TASAS, PRECIOS PÚBLICOS Y OTROS ING</t>
  </si>
  <si>
    <t>Subconcepto</t>
  </si>
  <si>
    <t>Capítulo I</t>
  </si>
  <si>
    <t>Capítulo II</t>
  </si>
  <si>
    <t>Impuesto sobre construcciones, instalaciones y obras</t>
  </si>
  <si>
    <t>Capítulo III</t>
  </si>
  <si>
    <t>TASAS, PRECIOS PÚBLICOS Y OTROS INGRESOS</t>
  </si>
  <si>
    <t>Total Subconcepto€</t>
  </si>
  <si>
    <t>Total Concepto€</t>
  </si>
  <si>
    <t>Total Artículo€</t>
  </si>
  <si>
    <t>Total Capítulo€</t>
  </si>
  <si>
    <t>Multas</t>
  </si>
  <si>
    <t>Capítulo IV</t>
  </si>
  <si>
    <t>Capítulo V</t>
  </si>
  <si>
    <t>Arrendamientos fincas urbanas</t>
  </si>
  <si>
    <t>Arrendamientos fincas rústicas</t>
  </si>
  <si>
    <t>Concesiones administrativas</t>
  </si>
  <si>
    <t>Aprovechamientos especiales</t>
  </si>
  <si>
    <t>Venta de otros terrenos</t>
  </si>
  <si>
    <t>Capítulo VI</t>
  </si>
  <si>
    <t>Capítulo VII</t>
  </si>
  <si>
    <t>Capítulo VIII</t>
  </si>
  <si>
    <t>Capítulo IX</t>
  </si>
  <si>
    <t>Tasa por expediición de licencias de apertura</t>
  </si>
  <si>
    <t>Tasa por prestación servicio del parque de La laguna</t>
  </si>
  <si>
    <t>Tasas de licencia de autotaxis y otras</t>
  </si>
  <si>
    <t>Otras tasas por la realización de actividades de comp loc</t>
  </si>
  <si>
    <t>Venta de otros inmuebles</t>
  </si>
  <si>
    <t>Préstamo</t>
  </si>
  <si>
    <t>10% aprovechamiento PP Turistico de La Fajana</t>
  </si>
  <si>
    <t>Recargos del periodo ejecutivo</t>
  </si>
  <si>
    <t>Recargo de apremio</t>
  </si>
  <si>
    <t>Tasas por prestación de servicios sociales y preferent</t>
  </si>
  <si>
    <t>Tasa servicios asistenciales</t>
  </si>
  <si>
    <t>Otras tasas por prestación de servicios preferentes</t>
  </si>
  <si>
    <t>Tasa por asistencia domiciliaria</t>
  </si>
  <si>
    <t>Tasa por prestación servicio ludoteca</t>
  </si>
  <si>
    <t>Fondo Canario de Financiación municipal</t>
  </si>
  <si>
    <t>Concesiones administrativas nichos cementerios</t>
  </si>
  <si>
    <t>Otros ingresos diversos: canón marcadillo artesano - agric</t>
  </si>
  <si>
    <t>Otros ingresos diversos: aportaciones voluntarias festejos</t>
  </si>
  <si>
    <t>Otras transferencias</t>
  </si>
  <si>
    <t>Transferencias Cabildo Insular</t>
  </si>
  <si>
    <t>Transferencias Comunidad Autónoma</t>
  </si>
  <si>
    <t>Plan Concertado</t>
  </si>
  <si>
    <t>Plan Menor</t>
  </si>
  <si>
    <t>ADL</t>
  </si>
  <si>
    <t>Ayuda a domicilio</t>
  </si>
  <si>
    <t xml:space="preserve">Total </t>
  </si>
  <si>
    <t>Total</t>
  </si>
  <si>
    <t>Banda de Música</t>
  </si>
  <si>
    <t>Plan Promoción Deportiva</t>
  </si>
  <si>
    <t>Tasa servicio abastecimiento de alcantarillado</t>
  </si>
  <si>
    <t>Ingresos capítulo VII</t>
  </si>
  <si>
    <t>Ingresos capítulo IV</t>
  </si>
  <si>
    <t>Juzgado de Paz</t>
  </si>
  <si>
    <t>Transferencias corrientes</t>
  </si>
  <si>
    <t>Transferencias de capital</t>
  </si>
  <si>
    <t>Indeterminados</t>
  </si>
  <si>
    <t>Tasa por prestación del servicio de gimansio municipal</t>
  </si>
  <si>
    <t>Tasa prestación servicio comedor y transporte Centro Día</t>
  </si>
  <si>
    <t>Convenio Centro de Día</t>
  </si>
  <si>
    <t>Programa Sociomotriz</t>
  </si>
  <si>
    <t>Convenio Residencia de Mayores</t>
  </si>
  <si>
    <t>Año 2021</t>
  </si>
  <si>
    <t>Convenio Residencia de Mayores: transportes</t>
  </si>
  <si>
    <t>Transferencias de Familias</t>
  </si>
  <si>
    <t>Ingresos por estancia en Residencia</t>
  </si>
  <si>
    <t>Transferencias de Empresas privadas</t>
  </si>
  <si>
    <t>PEES</t>
  </si>
  <si>
    <t>Proyecto ADER polideportivo</t>
  </si>
  <si>
    <t>PIOS</t>
  </si>
  <si>
    <t>PES Fdecan</t>
  </si>
  <si>
    <t>Familias</t>
  </si>
  <si>
    <t>De familias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</si>
</sst>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Pts&quot;"/>
    <numFmt numFmtId="181" formatCode="#,##0\ _p_t_a"/>
    <numFmt numFmtId="182" formatCode="#,##0.00\ _p_t_a"/>
    <numFmt numFmtId="183" formatCode="#,##0.00\ &quot;€&quot;"/>
    <numFmt numFmtId="184" formatCode="#,##0.00\ _€"/>
  </numFmts>
  <fonts count="7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82" fontId="0" fillId="0" borderId="0" xfId="0" applyNumberFormat="1" applyAlignment="1">
      <alignment/>
    </xf>
    <xf numFmtId="18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84" fontId="0" fillId="0" borderId="0" xfId="0" applyNumberFormat="1" applyAlignment="1">
      <alignment/>
    </xf>
    <xf numFmtId="1" fontId="0" fillId="0" borderId="0" xfId="0" applyNumberFormat="1" applyAlignment="1">
      <alignment/>
    </xf>
    <xf numFmtId="184" fontId="2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84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G12" sqref="G12"/>
    </sheetView>
  </sheetViews>
  <sheetFormatPr defaultColWidth="11.421875" defaultRowHeight="12.75"/>
  <cols>
    <col min="1" max="1" width="8.28125" style="0" customWidth="1"/>
    <col min="2" max="2" width="40.8515625" style="0" bestFit="1" customWidth="1"/>
    <col min="3" max="4" width="17.140625" style="0" bestFit="1" customWidth="1"/>
  </cols>
  <sheetData>
    <row r="1" spans="1:4" ht="12.75">
      <c r="A1" s="1"/>
      <c r="B1" s="1"/>
      <c r="C1" s="1"/>
      <c r="D1" s="1"/>
    </row>
    <row r="2" spans="1:4" ht="12.75">
      <c r="A2" s="1"/>
      <c r="B2" s="3"/>
      <c r="C2" s="1"/>
      <c r="D2" s="1"/>
    </row>
    <row r="3" spans="1:5" ht="12.75">
      <c r="A3" s="1"/>
      <c r="B3" s="3" t="s">
        <v>79</v>
      </c>
      <c r="C3" s="1"/>
      <c r="D3" s="1"/>
      <c r="E3" t="s">
        <v>146</v>
      </c>
    </row>
    <row r="4" spans="1:4" ht="12.75">
      <c r="A4" s="1"/>
      <c r="B4" s="1"/>
      <c r="C4" s="1"/>
      <c r="D4" s="1"/>
    </row>
    <row r="5" spans="1:4" ht="12.75">
      <c r="A5" s="1"/>
      <c r="B5" s="1" t="s">
        <v>0</v>
      </c>
      <c r="C5" s="1"/>
      <c r="D5" s="1"/>
    </row>
    <row r="6" spans="1:4" ht="12.75">
      <c r="A6" s="1"/>
      <c r="B6" s="1"/>
      <c r="C6" s="1"/>
      <c r="D6" s="1"/>
    </row>
    <row r="7" spans="1:4" ht="12.75">
      <c r="A7" s="1" t="s">
        <v>80</v>
      </c>
      <c r="B7" s="1"/>
      <c r="C7" s="1"/>
      <c r="D7" s="1"/>
    </row>
    <row r="8" spans="1:4" ht="12.75">
      <c r="A8" s="1"/>
      <c r="B8" s="1"/>
      <c r="C8" s="1"/>
      <c r="D8" s="1"/>
    </row>
    <row r="9" spans="1:5" ht="12.75">
      <c r="A9" s="1" t="s">
        <v>81</v>
      </c>
      <c r="B9" s="1" t="s">
        <v>1</v>
      </c>
      <c r="C9" s="1" t="s">
        <v>35</v>
      </c>
      <c r="D9" s="1"/>
      <c r="E9" s="12"/>
    </row>
    <row r="10" spans="1:5" ht="12.75">
      <c r="A10" s="1" t="s">
        <v>2</v>
      </c>
      <c r="C10" s="5"/>
      <c r="D10" s="6">
        <f>SUM(C11:C15)</f>
        <v>3487250.4</v>
      </c>
      <c r="E10" s="13">
        <f>D10/D21</f>
        <v>0.9795492004003082</v>
      </c>
    </row>
    <row r="11" spans="1:5" ht="12.75">
      <c r="A11">
        <v>1</v>
      </c>
      <c r="B11" t="s">
        <v>3</v>
      </c>
      <c r="C11" s="5">
        <f>Hoja3!$F$4</f>
        <v>434096.57</v>
      </c>
      <c r="D11" s="5"/>
      <c r="E11" s="12">
        <f>C11/C21</f>
        <v>0.12193530697996807</v>
      </c>
    </row>
    <row r="12" spans="1:5" ht="12.75">
      <c r="A12">
        <v>2</v>
      </c>
      <c r="B12" t="s">
        <v>4</v>
      </c>
      <c r="C12" s="5">
        <f>Hoja3!$F$15</f>
        <v>8000</v>
      </c>
      <c r="D12" s="5"/>
      <c r="E12" s="12">
        <f>C12/C21</f>
        <v>0.002247155410234512</v>
      </c>
    </row>
    <row r="13" spans="1:5" ht="12.75">
      <c r="A13">
        <v>3</v>
      </c>
      <c r="B13" t="s">
        <v>82</v>
      </c>
      <c r="C13" s="5">
        <f>Hoja3!$F$19</f>
        <v>292420.1</v>
      </c>
      <c r="D13" s="5"/>
      <c r="E13" s="12">
        <f>C13/C21</f>
        <v>0.08213917622203962</v>
      </c>
    </row>
    <row r="14" spans="1:5" ht="12.75">
      <c r="A14">
        <v>4</v>
      </c>
      <c r="B14" t="s">
        <v>5</v>
      </c>
      <c r="C14" s="5">
        <f>Hoja3!$F$74</f>
        <v>2724964.43</v>
      </c>
      <c r="D14" s="5"/>
      <c r="E14" s="12">
        <f>C14/C21</f>
        <v>0.7654273201963879</v>
      </c>
    </row>
    <row r="15" spans="1:5" ht="12.75">
      <c r="A15">
        <v>5</v>
      </c>
      <c r="B15" t="s">
        <v>6</v>
      </c>
      <c r="C15" s="5">
        <f>Hoja3!$F$90</f>
        <v>27769.3</v>
      </c>
      <c r="D15" s="5"/>
      <c r="E15" s="12">
        <f>C15/C21</f>
        <v>0.007800241591678155</v>
      </c>
    </row>
    <row r="16" spans="1:5" ht="12.75">
      <c r="A16" s="1" t="s">
        <v>7</v>
      </c>
      <c r="C16" s="5"/>
      <c r="D16" s="6">
        <f>SUM(C17:C20)</f>
        <v>72806</v>
      </c>
      <c r="E16" s="13">
        <f>D16/D21</f>
        <v>0.020450799599691736</v>
      </c>
    </row>
    <row r="17" spans="1:5" ht="12.75">
      <c r="A17">
        <v>6</v>
      </c>
      <c r="B17" t="s">
        <v>8</v>
      </c>
      <c r="C17" s="5">
        <f>Hoja3!$F$113</f>
        <v>3</v>
      </c>
      <c r="D17" s="5"/>
      <c r="E17" s="12">
        <f>C17/C21</f>
        <v>8.426832788379421E-07</v>
      </c>
    </row>
    <row r="18" spans="1:5" ht="12.75">
      <c r="A18">
        <v>7</v>
      </c>
      <c r="B18" t="s">
        <v>9</v>
      </c>
      <c r="C18" s="5">
        <f>Hoja3!$F$119</f>
        <v>72803</v>
      </c>
      <c r="D18" s="5"/>
      <c r="E18" s="12">
        <f>C18/C21</f>
        <v>0.0204499569164129</v>
      </c>
    </row>
    <row r="19" spans="1:5" ht="12.75">
      <c r="A19">
        <v>8</v>
      </c>
      <c r="B19" t="s">
        <v>10</v>
      </c>
      <c r="C19" s="5">
        <f>Hoja3!$F$132</f>
        <v>0</v>
      </c>
      <c r="D19" s="5"/>
      <c r="E19" s="12">
        <f>C19/C21</f>
        <v>0</v>
      </c>
    </row>
    <row r="20" spans="1:5" ht="12.75">
      <c r="A20">
        <v>9</v>
      </c>
      <c r="B20" t="s">
        <v>11</v>
      </c>
      <c r="C20" s="5">
        <f>Hoja3!$F$133</f>
        <v>0</v>
      </c>
      <c r="D20" s="5"/>
      <c r="E20" s="12">
        <f>C20/C21</f>
        <v>0</v>
      </c>
    </row>
    <row r="21" spans="1:4" ht="12.75">
      <c r="A21" s="1" t="s">
        <v>12</v>
      </c>
      <c r="C21" s="6">
        <f>SUM(C10:C20)</f>
        <v>3560056.4</v>
      </c>
      <c r="D21" s="6">
        <f>SUM(D10:D20)</f>
        <v>3560056.4</v>
      </c>
    </row>
  </sheetData>
  <printOptions horizontalCentered="1" verticalCentered="1"/>
  <pageMargins left="1.3474015750000001" right="0.75" top="0.7874015748031497" bottom="1" header="0" footer="0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workbookViewId="0" topLeftCell="A1">
      <selection activeCell="G21" sqref="G21"/>
    </sheetView>
  </sheetViews>
  <sheetFormatPr defaultColWidth="11.421875" defaultRowHeight="12.75"/>
  <cols>
    <col min="1" max="2" width="8.00390625" style="0" customWidth="1"/>
    <col min="3" max="3" width="43.7109375" style="0" customWidth="1"/>
    <col min="4" max="4" width="18.7109375" style="0" bestFit="1" customWidth="1"/>
    <col min="5" max="5" width="19.28125" style="0" bestFit="1" customWidth="1"/>
  </cols>
  <sheetData>
    <row r="1" spans="1:5" ht="12.75">
      <c r="A1" s="1"/>
      <c r="D1" s="6"/>
      <c r="E1" s="6"/>
    </row>
    <row r="2" spans="3:4" ht="12.75">
      <c r="C2" t="s">
        <v>136</v>
      </c>
      <c r="D2" s="22">
        <v>2020</v>
      </c>
    </row>
    <row r="3" ht="12.75">
      <c r="D3" s="22"/>
    </row>
    <row r="4" spans="3:4" ht="12.75">
      <c r="C4" t="s">
        <v>138</v>
      </c>
      <c r="D4" s="22"/>
    </row>
    <row r="6" spans="3:5" ht="12.75">
      <c r="C6" s="1" t="s">
        <v>125</v>
      </c>
      <c r="D6" t="s">
        <v>130</v>
      </c>
      <c r="E6" s="21">
        <f>SUM(D7:D11)</f>
        <v>253625.24</v>
      </c>
    </row>
    <row r="7" spans="3:4" ht="12.75">
      <c r="C7" t="s">
        <v>126</v>
      </c>
      <c r="D7" s="21">
        <v>57968.83</v>
      </c>
    </row>
    <row r="8" spans="3:4" ht="12.75">
      <c r="C8" t="s">
        <v>127</v>
      </c>
      <c r="D8" s="21">
        <v>13906.41</v>
      </c>
    </row>
    <row r="9" spans="3:4" ht="12.75">
      <c r="C9" t="s">
        <v>128</v>
      </c>
      <c r="D9" s="21">
        <v>20500</v>
      </c>
    </row>
    <row r="10" spans="3:4" ht="12.75">
      <c r="C10" t="s">
        <v>151</v>
      </c>
      <c r="D10" s="21">
        <v>160000</v>
      </c>
    </row>
    <row r="11" spans="3:4" ht="12.75">
      <c r="C11" t="s">
        <v>137</v>
      </c>
      <c r="D11" s="21">
        <v>1250</v>
      </c>
    </row>
    <row r="13" spans="3:5" ht="12.75">
      <c r="C13" s="1" t="s">
        <v>124</v>
      </c>
      <c r="D13" t="s">
        <v>131</v>
      </c>
      <c r="E13" s="21">
        <f>SUM(D15:D24)</f>
        <v>606223.1799999999</v>
      </c>
    </row>
    <row r="15" spans="3:4" ht="12.75">
      <c r="C15" t="s">
        <v>129</v>
      </c>
      <c r="D15" s="21">
        <v>7056.7</v>
      </c>
    </row>
    <row r="16" spans="3:4" ht="12.75">
      <c r="C16" t="s">
        <v>127</v>
      </c>
      <c r="D16" s="21">
        <v>3257.66</v>
      </c>
    </row>
    <row r="17" spans="3:4" ht="12.75">
      <c r="C17" t="s">
        <v>143</v>
      </c>
      <c r="D17" s="21">
        <v>132320.5</v>
      </c>
    </row>
    <row r="18" spans="3:4" ht="12.75">
      <c r="C18" t="s">
        <v>145</v>
      </c>
      <c r="D18" s="21">
        <v>326572.8</v>
      </c>
    </row>
    <row r="19" spans="3:4" ht="12.75">
      <c r="C19" t="s">
        <v>147</v>
      </c>
      <c r="D19" s="21">
        <v>25000</v>
      </c>
    </row>
    <row r="20" spans="3:4" ht="12.75">
      <c r="C20" t="s">
        <v>154</v>
      </c>
      <c r="D20" s="21">
        <v>85000</v>
      </c>
    </row>
    <row r="21" spans="3:4" ht="12.75">
      <c r="C21" t="s">
        <v>132</v>
      </c>
      <c r="D21" s="21">
        <v>13000</v>
      </c>
    </row>
    <row r="22" spans="3:4" ht="12.75">
      <c r="C22" t="s">
        <v>133</v>
      </c>
      <c r="D22" s="21">
        <v>12640.29</v>
      </c>
    </row>
    <row r="23" spans="3:4" ht="12.75">
      <c r="C23" t="s">
        <v>144</v>
      </c>
      <c r="D23" s="21">
        <v>1375.23</v>
      </c>
    </row>
    <row r="25" ht="12.75">
      <c r="C25" s="1" t="s">
        <v>148</v>
      </c>
    </row>
    <row r="26" ht="12.75">
      <c r="E26" s="21">
        <f>D27</f>
        <v>80000</v>
      </c>
    </row>
    <row r="27" spans="3:4" ht="12.75">
      <c r="C27" t="s">
        <v>149</v>
      </c>
      <c r="D27" s="21">
        <v>80000</v>
      </c>
    </row>
    <row r="30" spans="3:5" ht="12.75">
      <c r="C30" t="s">
        <v>131</v>
      </c>
      <c r="E30" s="21">
        <f>E6+E13+E26</f>
        <v>939848.4199999999</v>
      </c>
    </row>
    <row r="31" ht="12.75">
      <c r="C31" t="s">
        <v>135</v>
      </c>
    </row>
    <row r="33" ht="12.75">
      <c r="C33" t="s">
        <v>139</v>
      </c>
    </row>
    <row r="35" spans="3:5" ht="12.75">
      <c r="C35" s="1" t="s">
        <v>125</v>
      </c>
      <c r="E35" s="21">
        <f>D37</f>
        <v>1</v>
      </c>
    </row>
    <row r="36" ht="12.75">
      <c r="E36" s="21"/>
    </row>
    <row r="37" spans="3:5" ht="12.75">
      <c r="C37" t="s">
        <v>140</v>
      </c>
      <c r="D37" s="21">
        <v>1</v>
      </c>
      <c r="E37" s="21"/>
    </row>
    <row r="38" spans="4:5" ht="12.75">
      <c r="D38" s="21"/>
      <c r="E38" s="21"/>
    </row>
    <row r="39" spans="3:5" ht="12.75">
      <c r="C39" s="1" t="s">
        <v>124</v>
      </c>
      <c r="D39" s="21"/>
      <c r="E39" s="21">
        <f>D41</f>
        <v>21800</v>
      </c>
    </row>
    <row r="40" spans="4:5" ht="12.75">
      <c r="D40" s="21"/>
      <c r="E40" s="21"/>
    </row>
    <row r="41" spans="3:5" ht="12.75">
      <c r="C41" t="s">
        <v>153</v>
      </c>
      <c r="D41" s="21">
        <v>21800</v>
      </c>
      <c r="E41" s="21"/>
    </row>
    <row r="42" spans="4:5" ht="12.75">
      <c r="D42" s="21"/>
      <c r="E42" s="21"/>
    </row>
    <row r="43" spans="3:5" ht="12.75">
      <c r="C43" s="1" t="s">
        <v>150</v>
      </c>
      <c r="D43" s="21"/>
      <c r="E43" s="21">
        <f>D45</f>
        <v>51000</v>
      </c>
    </row>
    <row r="44" spans="3:5" ht="12.75">
      <c r="C44" s="1"/>
      <c r="D44" s="21"/>
      <c r="E44" s="21"/>
    </row>
    <row r="45" spans="3:5" ht="12.75">
      <c r="C45" s="3" t="s">
        <v>152</v>
      </c>
      <c r="D45" s="21">
        <v>51000</v>
      </c>
      <c r="E45" s="21"/>
    </row>
    <row r="46" spans="4:5" ht="12.75">
      <c r="D46" s="21"/>
      <c r="E46" s="21"/>
    </row>
    <row r="47" spans="3:5" ht="12.75">
      <c r="C47" t="s">
        <v>131</v>
      </c>
      <c r="D47" s="21"/>
      <c r="E47" s="21"/>
    </row>
  </sheetData>
  <printOptions horizontalCentered="1" verticalCentered="1"/>
  <pageMargins left="0.7874015748031497" right="0.7874015748031497" top="0.7874015748031497" bottom="0.984251968503937" header="0" footer="0"/>
  <pageSetup fitToHeight="1" fitToWidth="1"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3"/>
  <sheetViews>
    <sheetView workbookViewId="0" topLeftCell="A94">
      <selection activeCell="H132" sqref="H132"/>
    </sheetView>
  </sheetViews>
  <sheetFormatPr defaultColWidth="11.421875" defaultRowHeight="12.75"/>
  <cols>
    <col min="1" max="1" width="13.00390625" style="9" customWidth="1"/>
    <col min="2" max="2" width="49.28125" style="0" bestFit="1" customWidth="1"/>
    <col min="3" max="3" width="19.421875" style="0" bestFit="1" customWidth="1"/>
    <col min="4" max="4" width="16.00390625" style="0" bestFit="1" customWidth="1"/>
    <col min="5" max="5" width="14.7109375" style="0" bestFit="1" customWidth="1"/>
    <col min="6" max="6" width="16.28125" style="0" customWidth="1"/>
  </cols>
  <sheetData>
    <row r="1" spans="1:3" ht="12.75">
      <c r="A1" s="7" t="s">
        <v>24</v>
      </c>
      <c r="C1" t="s">
        <v>146</v>
      </c>
    </row>
    <row r="2" ht="12.75">
      <c r="A2" s="7"/>
    </row>
    <row r="3" spans="1:6" ht="12.75">
      <c r="A3" s="8" t="s">
        <v>83</v>
      </c>
      <c r="B3" s="2" t="s">
        <v>1</v>
      </c>
      <c r="C3" s="2" t="s">
        <v>89</v>
      </c>
      <c r="D3" s="2" t="s">
        <v>90</v>
      </c>
      <c r="E3" s="2" t="s">
        <v>91</v>
      </c>
      <c r="F3" s="2" t="s">
        <v>92</v>
      </c>
    </row>
    <row r="4" spans="1:6" ht="12.75">
      <c r="A4" s="8" t="s">
        <v>84</v>
      </c>
      <c r="B4" s="2" t="s">
        <v>3</v>
      </c>
      <c r="C4" s="2"/>
      <c r="D4" s="2"/>
      <c r="E4" s="2"/>
      <c r="F4" s="19">
        <f>SUM(E4:E14)</f>
        <v>434096.57</v>
      </c>
    </row>
    <row r="5" spans="1:6" ht="12.75">
      <c r="A5" s="11">
        <v>11</v>
      </c>
      <c r="B5" s="1" t="s">
        <v>13</v>
      </c>
      <c r="C5" s="14"/>
      <c r="D5" s="14"/>
      <c r="E5" s="14">
        <f>SUM(D6:D11)</f>
        <v>425094.75</v>
      </c>
      <c r="F5" s="14"/>
    </row>
    <row r="6" spans="1:6" ht="12.75">
      <c r="A6" s="15">
        <v>112</v>
      </c>
      <c r="B6" t="s">
        <v>25</v>
      </c>
      <c r="C6" s="14"/>
      <c r="D6" s="14">
        <f>C7</f>
        <v>58314.94</v>
      </c>
      <c r="E6" s="14"/>
      <c r="F6" s="14"/>
    </row>
    <row r="7" spans="1:6" ht="12.75">
      <c r="A7" s="9">
        <v>112</v>
      </c>
      <c r="B7" t="s">
        <v>25</v>
      </c>
      <c r="C7" s="14">
        <v>58314.94</v>
      </c>
      <c r="D7" s="14"/>
      <c r="E7" s="14"/>
      <c r="F7" s="14"/>
    </row>
    <row r="8" spans="1:6" ht="12.75">
      <c r="A8" s="15">
        <v>113</v>
      </c>
      <c r="B8" t="s">
        <v>26</v>
      </c>
      <c r="C8" s="14"/>
      <c r="D8" s="14">
        <f>C9</f>
        <v>262213.96</v>
      </c>
      <c r="E8" s="14"/>
      <c r="F8" s="14"/>
    </row>
    <row r="9" spans="1:6" ht="12.75">
      <c r="A9" s="9">
        <v>113</v>
      </c>
      <c r="B9" t="s">
        <v>26</v>
      </c>
      <c r="C9" s="14">
        <v>262213.96</v>
      </c>
      <c r="D9" s="14"/>
      <c r="E9" s="14"/>
      <c r="F9" s="14"/>
    </row>
    <row r="10" spans="1:6" ht="12.75">
      <c r="A10" s="15">
        <v>115</v>
      </c>
      <c r="B10" t="s">
        <v>27</v>
      </c>
      <c r="C10" s="14"/>
      <c r="D10" s="14">
        <f>C11</f>
        <v>104565.85</v>
      </c>
      <c r="E10" s="14"/>
      <c r="F10" s="14"/>
    </row>
    <row r="11" spans="1:6" ht="12.75">
      <c r="A11" s="9">
        <v>115</v>
      </c>
      <c r="B11" t="s">
        <v>27</v>
      </c>
      <c r="C11" s="14">
        <v>104565.85</v>
      </c>
      <c r="D11" s="14"/>
      <c r="E11" s="14"/>
      <c r="F11" s="14"/>
    </row>
    <row r="12" spans="1:6" ht="12.75">
      <c r="A12" s="11">
        <v>13</v>
      </c>
      <c r="B12" s="1" t="s">
        <v>14</v>
      </c>
      <c r="C12" s="14"/>
      <c r="D12" s="14"/>
      <c r="E12" s="14">
        <f>D13</f>
        <v>9001.82</v>
      </c>
      <c r="F12" s="14"/>
    </row>
    <row r="13" spans="1:6" ht="12.75">
      <c r="A13" s="15">
        <v>130</v>
      </c>
      <c r="B13" t="s">
        <v>28</v>
      </c>
      <c r="C13" s="14"/>
      <c r="D13" s="14">
        <f>C14</f>
        <v>9001.82</v>
      </c>
      <c r="E13" s="14"/>
      <c r="F13" s="14"/>
    </row>
    <row r="14" spans="1:6" ht="12.75">
      <c r="A14" s="9">
        <v>130</v>
      </c>
      <c r="B14" t="s">
        <v>28</v>
      </c>
      <c r="C14" s="14">
        <v>9001.82</v>
      </c>
      <c r="D14" s="14"/>
      <c r="E14" s="14"/>
      <c r="F14" s="14"/>
    </row>
    <row r="15" spans="1:6" s="2" customFormat="1" ht="12.75">
      <c r="A15" s="8" t="s">
        <v>85</v>
      </c>
      <c r="B15" s="2" t="s">
        <v>4</v>
      </c>
      <c r="C15" s="16"/>
      <c r="D15" s="16"/>
      <c r="E15" s="16"/>
      <c r="F15" s="16">
        <f>E16</f>
        <v>8000</v>
      </c>
    </row>
    <row r="16" spans="1:6" ht="12.75">
      <c r="A16" s="11">
        <v>29</v>
      </c>
      <c r="B16" s="1" t="s">
        <v>29</v>
      </c>
      <c r="C16" s="14"/>
      <c r="D16" s="14"/>
      <c r="E16" s="17">
        <f>D17</f>
        <v>8000</v>
      </c>
      <c r="F16" s="14"/>
    </row>
    <row r="17" spans="1:6" ht="12.75">
      <c r="A17" s="15">
        <v>290</v>
      </c>
      <c r="B17" t="s">
        <v>86</v>
      </c>
      <c r="C17" s="14"/>
      <c r="D17" s="14">
        <f>C18</f>
        <v>8000</v>
      </c>
      <c r="E17" s="14"/>
      <c r="F17" s="14"/>
    </row>
    <row r="18" spans="1:6" ht="12.75">
      <c r="A18" s="9">
        <v>290</v>
      </c>
      <c r="B18" t="s">
        <v>86</v>
      </c>
      <c r="C18" s="14">
        <v>8000</v>
      </c>
      <c r="D18" s="14"/>
      <c r="E18" s="14"/>
      <c r="F18" s="14"/>
    </row>
    <row r="19" spans="1:6" s="2" customFormat="1" ht="12.75">
      <c r="A19" s="8" t="s">
        <v>87</v>
      </c>
      <c r="B19" s="2" t="s">
        <v>88</v>
      </c>
      <c r="C19" s="16"/>
      <c r="D19" s="16"/>
      <c r="E19" s="16"/>
      <c r="F19" s="16">
        <f>SUM(E19:E72)</f>
        <v>292420.1</v>
      </c>
    </row>
    <row r="20" spans="1:6" ht="12.75">
      <c r="A20" s="11">
        <v>30</v>
      </c>
      <c r="B20" s="1" t="s">
        <v>38</v>
      </c>
      <c r="C20" s="14"/>
      <c r="D20" s="14"/>
      <c r="E20" s="17">
        <f>SUM(D20:D28)</f>
        <v>187077.16</v>
      </c>
      <c r="F20" s="14"/>
    </row>
    <row r="21" spans="1:6" ht="12.75">
      <c r="A21" s="15">
        <v>300</v>
      </c>
      <c r="B21" t="s">
        <v>39</v>
      </c>
      <c r="C21" s="14"/>
      <c r="D21" s="14">
        <f>C22</f>
        <v>62951.22</v>
      </c>
      <c r="E21" s="14"/>
      <c r="F21" s="14"/>
    </row>
    <row r="22" spans="1:6" ht="12.75">
      <c r="A22" s="9">
        <v>300</v>
      </c>
      <c r="B22" t="s">
        <v>39</v>
      </c>
      <c r="C22" s="14">
        <v>62951.22</v>
      </c>
      <c r="D22" s="14"/>
      <c r="E22" s="14"/>
      <c r="F22" s="14"/>
    </row>
    <row r="23" spans="1:6" ht="12.75">
      <c r="A23" s="15">
        <v>301</v>
      </c>
      <c r="B23" t="s">
        <v>134</v>
      </c>
      <c r="C23" s="14"/>
      <c r="D23" s="14">
        <f>C24</f>
        <v>1</v>
      </c>
      <c r="E23" s="14"/>
      <c r="F23" s="14"/>
    </row>
    <row r="24" spans="1:6" ht="12.75">
      <c r="A24" s="9">
        <v>301</v>
      </c>
      <c r="B24" t="s">
        <v>134</v>
      </c>
      <c r="C24" s="14">
        <v>1</v>
      </c>
      <c r="D24" s="14"/>
      <c r="E24" s="14"/>
      <c r="F24" s="14"/>
    </row>
    <row r="25" spans="1:6" ht="12.75">
      <c r="A25" s="18">
        <v>302</v>
      </c>
      <c r="B25" s="3" t="s">
        <v>40</v>
      </c>
      <c r="C25" s="14"/>
      <c r="D25" s="14">
        <f>C26</f>
        <v>110764.94</v>
      </c>
      <c r="E25" s="14"/>
      <c r="F25" s="14"/>
    </row>
    <row r="26" spans="1:6" ht="12.75">
      <c r="A26" s="10">
        <v>302</v>
      </c>
      <c r="B26" s="3" t="s">
        <v>40</v>
      </c>
      <c r="C26" s="14">
        <v>110764.94</v>
      </c>
      <c r="D26" s="14"/>
      <c r="E26" s="14"/>
      <c r="F26" s="14"/>
    </row>
    <row r="27" spans="1:6" ht="12.75">
      <c r="A27" s="15">
        <v>309</v>
      </c>
      <c r="B27" t="s">
        <v>41</v>
      </c>
      <c r="C27" s="14"/>
      <c r="D27" s="14">
        <f>C28</f>
        <v>13360</v>
      </c>
      <c r="E27" s="14"/>
      <c r="F27" s="14"/>
    </row>
    <row r="28" spans="1:6" ht="12.75">
      <c r="A28" s="9">
        <v>309</v>
      </c>
      <c r="B28" t="s">
        <v>41</v>
      </c>
      <c r="C28" s="14">
        <v>13360</v>
      </c>
      <c r="D28" s="14"/>
      <c r="E28" s="14"/>
      <c r="F28" s="14"/>
    </row>
    <row r="29" spans="1:6" ht="12.75">
      <c r="A29" s="11">
        <v>31</v>
      </c>
      <c r="B29" s="1" t="s">
        <v>114</v>
      </c>
      <c r="C29" s="14"/>
      <c r="D29" s="14"/>
      <c r="E29" s="17">
        <f>SUM(D30:D34)</f>
        <v>4</v>
      </c>
      <c r="F29" s="14"/>
    </row>
    <row r="30" spans="1:6" ht="12.75">
      <c r="A30" s="15">
        <v>311</v>
      </c>
      <c r="B30" t="s">
        <v>115</v>
      </c>
      <c r="C30" s="14"/>
      <c r="D30" s="14">
        <f>C31+C32</f>
        <v>2</v>
      </c>
      <c r="E30" s="14"/>
      <c r="F30" s="14"/>
    </row>
    <row r="31" spans="1:6" ht="12.75">
      <c r="A31" s="9">
        <v>311.01</v>
      </c>
      <c r="B31" t="s">
        <v>117</v>
      </c>
      <c r="C31" s="14">
        <v>1</v>
      </c>
      <c r="D31" s="14"/>
      <c r="E31" s="14"/>
      <c r="F31" s="14"/>
    </row>
    <row r="32" spans="1:6" ht="12.75">
      <c r="A32" s="9">
        <v>311.02</v>
      </c>
      <c r="B32" t="s">
        <v>142</v>
      </c>
      <c r="C32" s="14">
        <v>1</v>
      </c>
      <c r="D32" s="14"/>
      <c r="E32" s="14"/>
      <c r="F32" s="14"/>
    </row>
    <row r="33" spans="1:6" ht="12.75">
      <c r="A33" s="15">
        <v>319</v>
      </c>
      <c r="B33" t="s">
        <v>116</v>
      </c>
      <c r="C33" s="14"/>
      <c r="D33" s="14">
        <f>C34+C35</f>
        <v>2</v>
      </c>
      <c r="E33" s="14"/>
      <c r="F33" s="14"/>
    </row>
    <row r="34" spans="1:6" ht="12.75">
      <c r="A34" s="9">
        <v>319.01</v>
      </c>
      <c r="B34" t="s">
        <v>118</v>
      </c>
      <c r="C34" s="14">
        <v>1</v>
      </c>
      <c r="D34" s="14"/>
      <c r="E34" s="14"/>
      <c r="F34" s="14"/>
    </row>
    <row r="35" spans="1:6" ht="12.75">
      <c r="A35" s="9">
        <v>319.02</v>
      </c>
      <c r="B35" t="s">
        <v>141</v>
      </c>
      <c r="C35" s="14">
        <v>1</v>
      </c>
      <c r="D35" s="14"/>
      <c r="E35" s="14"/>
      <c r="F35" s="14"/>
    </row>
    <row r="36" spans="1:6" ht="12.75">
      <c r="A36" s="11">
        <v>32</v>
      </c>
      <c r="B36" s="1" t="s">
        <v>42</v>
      </c>
      <c r="C36" s="14"/>
      <c r="D36" s="14"/>
      <c r="E36" s="17">
        <f>SUM(D37:D42)</f>
        <v>12002</v>
      </c>
      <c r="F36" s="14"/>
    </row>
    <row r="37" spans="1:6" ht="12.75">
      <c r="A37" s="15">
        <v>325</v>
      </c>
      <c r="B37" t="s">
        <v>43</v>
      </c>
      <c r="C37" s="14"/>
      <c r="D37" s="14">
        <f>C38</f>
        <v>4000</v>
      </c>
      <c r="E37" s="14"/>
      <c r="F37" s="14"/>
    </row>
    <row r="38" spans="1:6" ht="12.75">
      <c r="A38" s="9">
        <v>325</v>
      </c>
      <c r="B38" t="s">
        <v>43</v>
      </c>
      <c r="C38" s="14">
        <v>4000</v>
      </c>
      <c r="D38" s="14"/>
      <c r="E38" s="14"/>
      <c r="F38" s="14"/>
    </row>
    <row r="39" spans="1:6" ht="12.75">
      <c r="A39" s="15">
        <v>329</v>
      </c>
      <c r="B39" t="s">
        <v>108</v>
      </c>
      <c r="C39" s="14"/>
      <c r="D39" s="14">
        <f>SUM(C40:C42)</f>
        <v>8002</v>
      </c>
      <c r="E39" s="14"/>
      <c r="F39" s="14"/>
    </row>
    <row r="40" spans="1:6" ht="12.75">
      <c r="A40" s="9">
        <v>329.1</v>
      </c>
      <c r="B40" t="s">
        <v>105</v>
      </c>
      <c r="C40" s="14">
        <v>1</v>
      </c>
      <c r="D40" s="14"/>
      <c r="E40" s="14"/>
      <c r="F40" s="14"/>
    </row>
    <row r="41" spans="1:6" ht="12.75">
      <c r="A41" s="9">
        <v>329.2</v>
      </c>
      <c r="B41" t="s">
        <v>106</v>
      </c>
      <c r="C41" s="14">
        <v>8000</v>
      </c>
      <c r="D41" s="14"/>
      <c r="E41" s="14"/>
      <c r="F41" s="14"/>
    </row>
    <row r="42" spans="1:6" ht="12.75">
      <c r="A42" s="9">
        <v>329.3</v>
      </c>
      <c r="B42" t="s">
        <v>107</v>
      </c>
      <c r="C42" s="14">
        <v>1</v>
      </c>
      <c r="D42" s="14"/>
      <c r="E42" s="14"/>
      <c r="F42" s="14"/>
    </row>
    <row r="43" spans="1:6" ht="12.75">
      <c r="A43" s="11">
        <v>329</v>
      </c>
      <c r="B43" s="1" t="s">
        <v>44</v>
      </c>
      <c r="C43" s="14"/>
      <c r="D43" s="14"/>
      <c r="E43" s="17">
        <f>SUM(D43:D53)</f>
        <v>22670.989999999998</v>
      </c>
      <c r="F43" s="14"/>
    </row>
    <row r="44" spans="1:6" ht="12.75">
      <c r="A44" s="15">
        <v>331</v>
      </c>
      <c r="B44" t="s">
        <v>45</v>
      </c>
      <c r="C44" s="14"/>
      <c r="D44" s="14">
        <f>C45</f>
        <v>1668.99</v>
      </c>
      <c r="E44" s="14"/>
      <c r="F44" s="14"/>
    </row>
    <row r="45" spans="1:6" ht="12.75">
      <c r="A45" s="9">
        <v>331</v>
      </c>
      <c r="B45" t="s">
        <v>45</v>
      </c>
      <c r="C45" s="14">
        <v>1668.99</v>
      </c>
      <c r="D45" s="14"/>
      <c r="E45" s="14"/>
      <c r="F45" s="14"/>
    </row>
    <row r="46" spans="1:6" ht="12.75">
      <c r="A46" s="15">
        <v>332</v>
      </c>
      <c r="B46" t="s">
        <v>46</v>
      </c>
      <c r="C46" s="14"/>
      <c r="D46" s="14">
        <f>C47</f>
        <v>8000</v>
      </c>
      <c r="E46" s="14"/>
      <c r="F46" s="14"/>
    </row>
    <row r="47" spans="1:6" ht="12.75">
      <c r="A47" s="9">
        <v>332</v>
      </c>
      <c r="B47" t="s">
        <v>46</v>
      </c>
      <c r="C47" s="14">
        <v>8000</v>
      </c>
      <c r="D47" s="14"/>
      <c r="E47" s="14"/>
      <c r="F47" s="14"/>
    </row>
    <row r="48" spans="1:6" ht="12.75">
      <c r="A48" s="15">
        <v>333</v>
      </c>
      <c r="B48" t="s">
        <v>47</v>
      </c>
      <c r="C48" s="14"/>
      <c r="D48" s="14">
        <f>C49</f>
        <v>1</v>
      </c>
      <c r="E48" s="14"/>
      <c r="F48" s="14"/>
    </row>
    <row r="49" spans="1:6" ht="12.75">
      <c r="A49" s="9">
        <v>333</v>
      </c>
      <c r="B49" t="s">
        <v>47</v>
      </c>
      <c r="C49" s="14">
        <v>1</v>
      </c>
      <c r="D49" s="14"/>
      <c r="E49" s="14"/>
      <c r="F49" s="14"/>
    </row>
    <row r="50" spans="1:6" ht="12.75">
      <c r="A50" s="15">
        <v>338</v>
      </c>
      <c r="B50" t="s">
        <v>48</v>
      </c>
      <c r="C50" s="14"/>
      <c r="D50" s="14">
        <f>C51</f>
        <v>13000</v>
      </c>
      <c r="E50" s="14"/>
      <c r="F50" s="14"/>
    </row>
    <row r="51" spans="1:6" ht="12.75">
      <c r="A51" s="9">
        <v>338</v>
      </c>
      <c r="B51" t="s">
        <v>48</v>
      </c>
      <c r="C51" s="14">
        <v>13000</v>
      </c>
      <c r="D51" s="14"/>
      <c r="E51" s="14"/>
      <c r="F51" s="14"/>
    </row>
    <row r="52" spans="1:6" ht="12.75">
      <c r="A52" s="18">
        <v>339</v>
      </c>
      <c r="B52" s="3" t="s">
        <v>49</v>
      </c>
      <c r="C52" s="14"/>
      <c r="D52" s="14">
        <f>C53</f>
        <v>1</v>
      </c>
      <c r="E52" s="14"/>
      <c r="F52" s="14"/>
    </row>
    <row r="53" spans="1:6" ht="12.75">
      <c r="A53" s="10">
        <v>339</v>
      </c>
      <c r="B53" s="3" t="s">
        <v>49</v>
      </c>
      <c r="C53" s="14">
        <v>1</v>
      </c>
      <c r="D53" s="14"/>
      <c r="E53" s="14"/>
      <c r="F53" s="14"/>
    </row>
    <row r="54" spans="1:6" ht="12.75">
      <c r="A54" s="11">
        <v>34</v>
      </c>
      <c r="B54" s="1" t="s">
        <v>50</v>
      </c>
      <c r="C54" s="14"/>
      <c r="D54" s="14"/>
      <c r="E54" s="17">
        <f>SUM(D54:D58)</f>
        <v>70657.95</v>
      </c>
      <c r="F54" s="14"/>
    </row>
    <row r="55" spans="1:6" ht="12.75">
      <c r="A55" s="15">
        <v>341</v>
      </c>
      <c r="B55" t="s">
        <v>36</v>
      </c>
      <c r="C55" s="14"/>
      <c r="D55" s="14">
        <f>C56</f>
        <v>1</v>
      </c>
      <c r="E55" s="14"/>
      <c r="F55" s="14"/>
    </row>
    <row r="56" spans="1:6" ht="12.75">
      <c r="A56" s="9">
        <v>341</v>
      </c>
      <c r="B56" t="s">
        <v>36</v>
      </c>
      <c r="C56" s="14">
        <v>1</v>
      </c>
      <c r="D56" s="14"/>
      <c r="E56" s="14"/>
      <c r="F56" s="14"/>
    </row>
    <row r="57" spans="1:6" ht="12.75">
      <c r="A57" s="15">
        <v>349</v>
      </c>
      <c r="B57" t="s">
        <v>51</v>
      </c>
      <c r="C57" s="14"/>
      <c r="D57" s="14">
        <f>C58</f>
        <v>70656.95</v>
      </c>
      <c r="E57" s="14"/>
      <c r="F57" s="14"/>
    </row>
    <row r="58" spans="1:6" ht="12.75">
      <c r="A58" s="9">
        <v>349</v>
      </c>
      <c r="B58" t="s">
        <v>51</v>
      </c>
      <c r="C58" s="14">
        <v>70656.95</v>
      </c>
      <c r="D58" s="14"/>
      <c r="E58" s="14"/>
      <c r="F58" s="14"/>
    </row>
    <row r="59" spans="1:6" ht="12.75">
      <c r="A59" s="11">
        <v>35</v>
      </c>
      <c r="B59" s="1" t="s">
        <v>15</v>
      </c>
      <c r="C59" s="14"/>
      <c r="D59" s="14"/>
      <c r="E59" s="17">
        <f>D60</f>
        <v>1</v>
      </c>
      <c r="F59" s="14"/>
    </row>
    <row r="60" spans="1:6" ht="12.75">
      <c r="A60" s="15">
        <v>350</v>
      </c>
      <c r="B60" t="s">
        <v>52</v>
      </c>
      <c r="C60" s="14"/>
      <c r="D60" s="14">
        <f>C61</f>
        <v>1</v>
      </c>
      <c r="E60" s="14"/>
      <c r="F60" s="14"/>
    </row>
    <row r="61" spans="1:6" ht="12.75">
      <c r="A61" s="9">
        <v>350</v>
      </c>
      <c r="B61" t="s">
        <v>52</v>
      </c>
      <c r="C61" s="14">
        <v>1</v>
      </c>
      <c r="D61" s="14"/>
      <c r="E61" s="14"/>
      <c r="F61" s="14"/>
    </row>
    <row r="62" spans="1:6" ht="12.75">
      <c r="A62" s="11">
        <v>39</v>
      </c>
      <c r="B62" s="1" t="s">
        <v>16</v>
      </c>
      <c r="C62" s="14"/>
      <c r="D62" s="14"/>
      <c r="E62" s="17">
        <f>SUM(D62:D72)</f>
        <v>7</v>
      </c>
      <c r="F62" s="14"/>
    </row>
    <row r="63" spans="1:6" ht="12.75">
      <c r="A63" s="18">
        <v>391</v>
      </c>
      <c r="B63" s="3" t="s">
        <v>93</v>
      </c>
      <c r="C63" s="14"/>
      <c r="D63" s="14">
        <f>C64+C65+C66</f>
        <v>3</v>
      </c>
      <c r="E63" s="14"/>
      <c r="F63" s="14"/>
    </row>
    <row r="64" spans="1:6" ht="12.75">
      <c r="A64" s="9">
        <v>391</v>
      </c>
      <c r="B64" t="s">
        <v>53</v>
      </c>
      <c r="C64" s="14">
        <v>1</v>
      </c>
      <c r="D64" s="14"/>
      <c r="E64" s="14"/>
      <c r="F64" s="14"/>
    </row>
    <row r="65" spans="1:6" ht="12.75">
      <c r="A65" s="9">
        <v>391.1</v>
      </c>
      <c r="B65" t="s">
        <v>54</v>
      </c>
      <c r="C65" s="14">
        <v>1</v>
      </c>
      <c r="D65" s="14"/>
      <c r="E65" s="14"/>
      <c r="F65" s="14"/>
    </row>
    <row r="66" spans="1:6" ht="12.75">
      <c r="A66" s="9">
        <v>391.2</v>
      </c>
      <c r="B66" t="s">
        <v>55</v>
      </c>
      <c r="C66" s="14">
        <v>1</v>
      </c>
      <c r="D66" s="14"/>
      <c r="E66" s="14"/>
      <c r="F66" s="14"/>
    </row>
    <row r="67" spans="1:6" ht="12.75">
      <c r="A67" s="15">
        <v>392</v>
      </c>
      <c r="B67" t="s">
        <v>112</v>
      </c>
      <c r="C67" s="14"/>
      <c r="D67" s="14">
        <f>C68</f>
        <v>1</v>
      </c>
      <c r="E67" s="14"/>
      <c r="F67" s="14"/>
    </row>
    <row r="68" spans="1:6" ht="12.75">
      <c r="A68" s="9">
        <v>392.11</v>
      </c>
      <c r="B68" t="s">
        <v>113</v>
      </c>
      <c r="C68" s="14">
        <v>1</v>
      </c>
      <c r="D68" s="14"/>
      <c r="E68" s="14"/>
      <c r="F68" s="14"/>
    </row>
    <row r="69" spans="1:6" ht="12.75">
      <c r="A69" s="15">
        <v>396</v>
      </c>
      <c r="B69" t="s">
        <v>56</v>
      </c>
      <c r="C69" s="14"/>
      <c r="D69" s="14">
        <f>C70</f>
        <v>1</v>
      </c>
      <c r="E69" s="14"/>
      <c r="F69" s="14"/>
    </row>
    <row r="70" spans="1:6" ht="12.75">
      <c r="A70" s="9">
        <v>396</v>
      </c>
      <c r="B70" t="s">
        <v>56</v>
      </c>
      <c r="C70" s="14">
        <v>1</v>
      </c>
      <c r="D70" s="14"/>
      <c r="E70" s="14"/>
      <c r="F70" s="14"/>
    </row>
    <row r="71" spans="1:6" ht="12.75">
      <c r="A71" s="15">
        <v>399</v>
      </c>
      <c r="B71" t="s">
        <v>57</v>
      </c>
      <c r="C71" s="14"/>
      <c r="D71" s="14">
        <f>C72+C73</f>
        <v>2</v>
      </c>
      <c r="E71" s="14"/>
      <c r="F71" s="14"/>
    </row>
    <row r="72" spans="1:6" ht="12.75">
      <c r="A72" s="9">
        <v>399</v>
      </c>
      <c r="B72" t="s">
        <v>121</v>
      </c>
      <c r="C72" s="14">
        <v>1</v>
      </c>
      <c r="D72" s="14"/>
      <c r="E72" s="14"/>
      <c r="F72" s="14"/>
    </row>
    <row r="73" spans="1:6" ht="12.75">
      <c r="A73" s="9">
        <v>399.01</v>
      </c>
      <c r="B73" t="s">
        <v>122</v>
      </c>
      <c r="C73" s="14">
        <v>1</v>
      </c>
      <c r="D73" s="14"/>
      <c r="E73" s="14"/>
      <c r="F73" s="14"/>
    </row>
    <row r="74" spans="1:6" s="2" customFormat="1" ht="12.75">
      <c r="A74" s="8" t="s">
        <v>94</v>
      </c>
      <c r="B74" s="2" t="s">
        <v>5</v>
      </c>
      <c r="C74" s="16"/>
      <c r="D74" s="16"/>
      <c r="E74" s="16"/>
      <c r="F74" s="16">
        <f>SUM(E75:E89)</f>
        <v>2724964.43</v>
      </c>
    </row>
    <row r="75" spans="1:6" ht="12.75">
      <c r="A75" s="11">
        <v>42</v>
      </c>
      <c r="B75" s="1" t="s">
        <v>58</v>
      </c>
      <c r="C75" s="14"/>
      <c r="D75" s="14"/>
      <c r="E75" s="17">
        <f>D76</f>
        <v>318507.52</v>
      </c>
      <c r="F75" s="14"/>
    </row>
    <row r="76" spans="1:6" ht="12.75">
      <c r="A76" s="15">
        <v>420</v>
      </c>
      <c r="B76" t="s">
        <v>59</v>
      </c>
      <c r="C76" s="14"/>
      <c r="D76" s="14">
        <f>C77+C78</f>
        <v>318507.52</v>
      </c>
      <c r="E76" s="14"/>
      <c r="F76" s="14"/>
    </row>
    <row r="77" spans="1:6" ht="12.75">
      <c r="A77" s="9">
        <v>420</v>
      </c>
      <c r="B77" t="s">
        <v>59</v>
      </c>
      <c r="C77" s="14">
        <v>318506.52</v>
      </c>
      <c r="D77" s="14"/>
      <c r="E77" s="14"/>
      <c r="F77" s="14"/>
    </row>
    <row r="78" spans="1:6" ht="12.75">
      <c r="A78" s="9">
        <v>420.9</v>
      </c>
      <c r="B78" t="s">
        <v>60</v>
      </c>
      <c r="C78" s="14">
        <v>1</v>
      </c>
      <c r="D78" s="14"/>
      <c r="E78" s="14"/>
      <c r="F78" s="14"/>
    </row>
    <row r="79" spans="1:6" ht="12.75">
      <c r="A79" s="11">
        <v>45</v>
      </c>
      <c r="B79" s="1" t="s">
        <v>62</v>
      </c>
      <c r="C79" s="14"/>
      <c r="D79" s="14"/>
      <c r="E79" s="17">
        <f>D80</f>
        <v>1352886.04</v>
      </c>
      <c r="F79" s="14"/>
    </row>
    <row r="80" spans="1:6" ht="12.75">
      <c r="A80" s="15">
        <v>450</v>
      </c>
      <c r="B80" s="3" t="s">
        <v>61</v>
      </c>
      <c r="C80" s="14"/>
      <c r="D80" s="14">
        <f>SUM(C81:C82)</f>
        <v>1352886.04</v>
      </c>
      <c r="E80" s="14"/>
      <c r="F80" s="14"/>
    </row>
    <row r="81" spans="1:6" ht="12.75">
      <c r="A81" s="9">
        <v>450</v>
      </c>
      <c r="B81" s="3" t="s">
        <v>119</v>
      </c>
      <c r="C81" s="14">
        <v>1099260.8</v>
      </c>
      <c r="D81" s="14"/>
      <c r="E81" s="14"/>
      <c r="F81" s="14"/>
    </row>
    <row r="82" spans="1:6" ht="12.75">
      <c r="A82" s="9">
        <v>450.01</v>
      </c>
      <c r="B82" s="3" t="s">
        <v>123</v>
      </c>
      <c r="C82" s="14">
        <v>253625.24</v>
      </c>
      <c r="D82" s="14"/>
      <c r="E82" s="14"/>
      <c r="F82" s="14"/>
    </row>
    <row r="83" spans="1:6" ht="12.75">
      <c r="A83" s="11">
        <v>46</v>
      </c>
      <c r="B83" s="1" t="s">
        <v>19</v>
      </c>
      <c r="C83" s="14"/>
      <c r="D83" s="14"/>
      <c r="E83" s="17">
        <f>D84</f>
        <v>973570.8700000001</v>
      </c>
      <c r="F83" s="14"/>
    </row>
    <row r="84" spans="1:6" ht="12.75">
      <c r="A84" s="15">
        <v>461</v>
      </c>
      <c r="B84" t="s">
        <v>63</v>
      </c>
      <c r="C84" s="14"/>
      <c r="D84" s="14">
        <f>C85+C86</f>
        <v>973570.8700000001</v>
      </c>
      <c r="E84" s="14"/>
      <c r="F84" s="14"/>
    </row>
    <row r="85" spans="1:6" ht="12.75">
      <c r="A85" s="9">
        <v>461</v>
      </c>
      <c r="B85" t="s">
        <v>63</v>
      </c>
      <c r="C85" s="14">
        <v>367347.69</v>
      </c>
      <c r="D85" s="14"/>
      <c r="E85" s="14"/>
      <c r="F85" s="14"/>
    </row>
    <row r="86" spans="1:6" ht="12.75">
      <c r="A86" s="9">
        <v>461.01</v>
      </c>
      <c r="B86" t="s">
        <v>123</v>
      </c>
      <c r="C86" s="14">
        <v>606223.18</v>
      </c>
      <c r="D86" s="14"/>
      <c r="E86" s="14"/>
      <c r="F86" s="14"/>
    </row>
    <row r="87" spans="1:6" ht="12.75">
      <c r="A87" s="11">
        <v>48</v>
      </c>
      <c r="B87" s="1" t="s">
        <v>155</v>
      </c>
      <c r="C87" s="14"/>
      <c r="D87" s="14"/>
      <c r="E87" s="17">
        <f>D88</f>
        <v>80000</v>
      </c>
      <c r="F87" s="14"/>
    </row>
    <row r="88" spans="1:6" ht="12.75">
      <c r="A88" s="15">
        <v>481</v>
      </c>
      <c r="B88" t="s">
        <v>156</v>
      </c>
      <c r="C88" s="14"/>
      <c r="D88" s="14">
        <f>C89</f>
        <v>80000</v>
      </c>
      <c r="E88" s="14"/>
      <c r="F88" s="14"/>
    </row>
    <row r="89" spans="1:6" ht="12.75">
      <c r="A89" s="9">
        <v>481</v>
      </c>
      <c r="B89" t="s">
        <v>156</v>
      </c>
      <c r="C89" s="14">
        <v>80000</v>
      </c>
      <c r="D89" s="14"/>
      <c r="E89" s="14"/>
      <c r="F89" s="14"/>
    </row>
    <row r="90" spans="1:6" s="2" customFormat="1" ht="12.75">
      <c r="A90" s="8" t="s">
        <v>95</v>
      </c>
      <c r="B90" s="2" t="s">
        <v>6</v>
      </c>
      <c r="C90" s="16"/>
      <c r="D90" s="16"/>
      <c r="E90" s="16"/>
      <c r="F90" s="16">
        <f>SUM(E91:E112)</f>
        <v>27769.3</v>
      </c>
    </row>
    <row r="91" spans="1:6" ht="12.75">
      <c r="A91" s="11">
        <v>52</v>
      </c>
      <c r="B91" s="1" t="s">
        <v>30</v>
      </c>
      <c r="C91" s="14"/>
      <c r="D91" s="14"/>
      <c r="E91" s="17">
        <f>D92</f>
        <v>1</v>
      </c>
      <c r="F91" s="14"/>
    </row>
    <row r="92" spans="1:6" ht="12.75">
      <c r="A92" s="15">
        <v>520</v>
      </c>
      <c r="B92" t="s">
        <v>31</v>
      </c>
      <c r="C92" s="14"/>
      <c r="D92" s="14">
        <f>C93</f>
        <v>1</v>
      </c>
      <c r="E92" s="14"/>
      <c r="F92" s="14"/>
    </row>
    <row r="93" spans="1:6" ht="12.75">
      <c r="A93" s="9">
        <v>520</v>
      </c>
      <c r="B93" t="s">
        <v>31</v>
      </c>
      <c r="C93" s="14">
        <v>1</v>
      </c>
      <c r="D93" s="14"/>
      <c r="E93" s="14"/>
      <c r="F93" s="14"/>
    </row>
    <row r="94" spans="1:6" ht="12.75">
      <c r="A94" s="11">
        <v>54</v>
      </c>
      <c r="B94" s="1" t="s">
        <v>20</v>
      </c>
      <c r="C94" s="14"/>
      <c r="D94" s="14"/>
      <c r="E94" s="17">
        <f>SUM(D95:D102)</f>
        <v>18222.6</v>
      </c>
      <c r="F94" s="14"/>
    </row>
    <row r="95" spans="1:6" ht="12.75">
      <c r="A95" s="18">
        <v>541</v>
      </c>
      <c r="B95" s="3" t="s">
        <v>96</v>
      </c>
      <c r="C95" s="14"/>
      <c r="D95" s="14">
        <f>SUM(C96:C98)</f>
        <v>15220.6</v>
      </c>
      <c r="E95" s="14"/>
      <c r="F95" s="14"/>
    </row>
    <row r="96" spans="1:6" ht="12.75">
      <c r="A96" s="10">
        <v>541</v>
      </c>
      <c r="B96" s="3" t="s">
        <v>64</v>
      </c>
      <c r="C96" s="14">
        <v>13920.6</v>
      </c>
      <c r="D96" s="14"/>
      <c r="E96" s="14"/>
      <c r="F96" s="14"/>
    </row>
    <row r="97" spans="1:6" ht="12.75">
      <c r="A97" s="10">
        <v>541.1</v>
      </c>
      <c r="B97" s="3" t="s">
        <v>65</v>
      </c>
      <c r="C97" s="14">
        <v>1000</v>
      </c>
      <c r="D97" s="14"/>
      <c r="E97" s="14"/>
      <c r="F97" s="14"/>
    </row>
    <row r="98" spans="1:6" ht="12.75">
      <c r="A98" s="10">
        <v>541.2</v>
      </c>
      <c r="B98" s="3" t="s">
        <v>66</v>
      </c>
      <c r="C98" s="14">
        <v>300</v>
      </c>
      <c r="D98" s="14"/>
      <c r="E98" s="14"/>
      <c r="F98" s="14"/>
    </row>
    <row r="99" spans="1:6" ht="12.75">
      <c r="A99" s="18">
        <v>542</v>
      </c>
      <c r="B99" s="3" t="s">
        <v>97</v>
      </c>
      <c r="C99" s="14"/>
      <c r="D99" s="14">
        <f>SUM(C100:C102)</f>
        <v>3002</v>
      </c>
      <c r="E99" s="14"/>
      <c r="F99" s="14"/>
    </row>
    <row r="100" spans="1:6" ht="12.75">
      <c r="A100" s="10">
        <v>542</v>
      </c>
      <c r="B100" s="3" t="s">
        <v>67</v>
      </c>
      <c r="C100" s="14">
        <v>3000</v>
      </c>
      <c r="D100" s="14"/>
      <c r="E100" s="14"/>
      <c r="F100" s="14"/>
    </row>
    <row r="101" spans="1:6" ht="12.75">
      <c r="A101" s="10">
        <v>542.2</v>
      </c>
      <c r="B101" s="3" t="s">
        <v>69</v>
      </c>
      <c r="C101" s="14">
        <v>1</v>
      </c>
      <c r="D101" s="14"/>
      <c r="E101" s="14"/>
      <c r="F101" s="14"/>
    </row>
    <row r="102" spans="1:6" ht="12.75">
      <c r="A102" s="9">
        <v>542.3</v>
      </c>
      <c r="B102" s="3" t="s">
        <v>68</v>
      </c>
      <c r="C102" s="14">
        <v>1</v>
      </c>
      <c r="D102" s="14"/>
      <c r="E102" s="14"/>
      <c r="F102" s="14"/>
    </row>
    <row r="103" spans="1:6" ht="12.75">
      <c r="A103" s="11">
        <v>55</v>
      </c>
      <c r="B103" s="1" t="s">
        <v>32</v>
      </c>
      <c r="C103" s="14"/>
      <c r="D103" s="14"/>
      <c r="E103" s="17">
        <f>SUM(D104:D112)</f>
        <v>9545.7</v>
      </c>
      <c r="F103" s="14"/>
    </row>
    <row r="104" spans="1:6" ht="12.75">
      <c r="A104" s="18">
        <v>550</v>
      </c>
      <c r="B104" s="3" t="s">
        <v>98</v>
      </c>
      <c r="C104" s="14"/>
      <c r="D104" s="14">
        <f>C105+C106+C107</f>
        <v>6001</v>
      </c>
      <c r="E104" s="14"/>
      <c r="F104" s="14"/>
    </row>
    <row r="105" spans="1:6" ht="12.75">
      <c r="A105" s="9">
        <v>550</v>
      </c>
      <c r="B105" t="s">
        <v>70</v>
      </c>
      <c r="C105" s="14">
        <v>3000</v>
      </c>
      <c r="D105" s="14"/>
      <c r="E105" s="14"/>
      <c r="F105" s="14"/>
    </row>
    <row r="106" spans="1:6" ht="12.75">
      <c r="A106" s="9">
        <v>550.1</v>
      </c>
      <c r="B106" t="s">
        <v>71</v>
      </c>
      <c r="C106" s="14">
        <v>1</v>
      </c>
      <c r="D106" s="14"/>
      <c r="E106" s="14"/>
      <c r="F106" s="14"/>
    </row>
    <row r="107" spans="1:6" ht="12.75">
      <c r="A107" s="9">
        <v>550.11</v>
      </c>
      <c r="B107" t="s">
        <v>120</v>
      </c>
      <c r="C107" s="14">
        <v>3000</v>
      </c>
      <c r="D107" s="14"/>
      <c r="E107" s="14"/>
      <c r="F107" s="14"/>
    </row>
    <row r="108" spans="1:6" ht="12.75">
      <c r="A108" s="15">
        <v>554</v>
      </c>
      <c r="B108" t="s">
        <v>72</v>
      </c>
      <c r="C108" s="14"/>
      <c r="D108" s="14">
        <f>C109</f>
        <v>1</v>
      </c>
      <c r="E108" s="14"/>
      <c r="F108" s="14"/>
    </row>
    <row r="109" spans="1:6" ht="12.75">
      <c r="A109" s="9">
        <v>554</v>
      </c>
      <c r="B109" t="s">
        <v>72</v>
      </c>
      <c r="C109" s="14">
        <v>1</v>
      </c>
      <c r="D109" s="14"/>
      <c r="E109" s="14"/>
      <c r="F109" s="14"/>
    </row>
    <row r="110" spans="1:6" ht="12.75">
      <c r="A110" s="15">
        <v>555</v>
      </c>
      <c r="B110" t="s">
        <v>99</v>
      </c>
      <c r="C110" s="14"/>
      <c r="D110" s="14">
        <f>C111+C112</f>
        <v>3543.7</v>
      </c>
      <c r="E110" s="14"/>
      <c r="F110" s="14"/>
    </row>
    <row r="111" spans="1:6" ht="12.75">
      <c r="A111" s="9">
        <v>555</v>
      </c>
      <c r="B111" t="s">
        <v>74</v>
      </c>
      <c r="C111" s="14">
        <v>3542.7</v>
      </c>
      <c r="D111" s="14"/>
      <c r="E111" s="14"/>
      <c r="F111" s="14"/>
    </row>
    <row r="112" spans="1:6" ht="12.75">
      <c r="A112" s="9">
        <v>555.1</v>
      </c>
      <c r="B112" t="s">
        <v>73</v>
      </c>
      <c r="C112" s="14">
        <v>1</v>
      </c>
      <c r="D112" s="14"/>
      <c r="E112" s="14"/>
      <c r="F112" s="14"/>
    </row>
    <row r="113" spans="1:6" s="2" customFormat="1" ht="12.75">
      <c r="A113" s="8" t="s">
        <v>101</v>
      </c>
      <c r="B113" s="2" t="s">
        <v>8</v>
      </c>
      <c r="C113" s="16"/>
      <c r="D113" s="16"/>
      <c r="E113" s="16"/>
      <c r="F113" s="16">
        <f>E114</f>
        <v>3</v>
      </c>
    </row>
    <row r="114" spans="1:6" ht="12.75">
      <c r="A114" s="11">
        <v>60</v>
      </c>
      <c r="B114" s="1" t="s">
        <v>33</v>
      </c>
      <c r="C114" s="14"/>
      <c r="D114" s="14"/>
      <c r="E114" s="17">
        <f>D115</f>
        <v>3</v>
      </c>
      <c r="F114" s="14"/>
    </row>
    <row r="115" spans="1:6" ht="12.75">
      <c r="A115" s="18">
        <v>609</v>
      </c>
      <c r="B115" s="3" t="s">
        <v>100</v>
      </c>
      <c r="C115" s="14"/>
      <c r="D115" s="14">
        <f>SUM(C116:C118)</f>
        <v>3</v>
      </c>
      <c r="E115" s="14"/>
      <c r="F115" s="14"/>
    </row>
    <row r="116" spans="1:6" ht="12.75">
      <c r="A116" s="9">
        <v>609</v>
      </c>
      <c r="B116" t="s">
        <v>37</v>
      </c>
      <c r="C116" s="14">
        <v>1</v>
      </c>
      <c r="D116" s="14"/>
      <c r="E116" s="14"/>
      <c r="F116" s="14"/>
    </row>
    <row r="117" spans="1:6" ht="12.75">
      <c r="A117" s="9">
        <v>609.2</v>
      </c>
      <c r="B117" t="s">
        <v>111</v>
      </c>
      <c r="C117" s="14">
        <v>1</v>
      </c>
      <c r="D117" s="14"/>
      <c r="E117" s="14"/>
      <c r="F117" s="14"/>
    </row>
    <row r="118" spans="1:6" ht="12.75">
      <c r="A118" s="9">
        <v>609.3</v>
      </c>
      <c r="B118" t="s">
        <v>109</v>
      </c>
      <c r="C118" s="14">
        <v>1</v>
      </c>
      <c r="D118" s="14"/>
      <c r="E118" s="14"/>
      <c r="F118" s="14"/>
    </row>
    <row r="119" spans="1:6" s="2" customFormat="1" ht="12.75">
      <c r="A119" s="8" t="s">
        <v>102</v>
      </c>
      <c r="B119" s="2" t="s">
        <v>9</v>
      </c>
      <c r="C119" s="16"/>
      <c r="D119" s="16"/>
      <c r="E119" s="16"/>
      <c r="F119" s="16">
        <f>SUM(E120:E131)</f>
        <v>72803</v>
      </c>
    </row>
    <row r="120" spans="1:6" ht="12.75">
      <c r="A120" s="11">
        <v>72</v>
      </c>
      <c r="B120" s="1" t="s">
        <v>17</v>
      </c>
      <c r="C120" s="14"/>
      <c r="D120" s="14"/>
      <c r="E120" s="17">
        <f>D121</f>
        <v>1</v>
      </c>
      <c r="F120" s="14"/>
    </row>
    <row r="121" spans="1:6" ht="12.75">
      <c r="A121" s="15">
        <v>720</v>
      </c>
      <c r="B121" t="s">
        <v>75</v>
      </c>
      <c r="C121" s="14"/>
      <c r="D121" s="14">
        <f>C122</f>
        <v>1</v>
      </c>
      <c r="E121" s="14"/>
      <c r="F121" s="14"/>
    </row>
    <row r="122" spans="1:6" ht="12.75">
      <c r="A122" s="9">
        <v>720</v>
      </c>
      <c r="B122" t="s">
        <v>75</v>
      </c>
      <c r="C122" s="14">
        <v>1</v>
      </c>
      <c r="D122" s="14"/>
      <c r="E122" s="14"/>
      <c r="F122" s="14"/>
    </row>
    <row r="123" spans="1:6" ht="12.75">
      <c r="A123" s="11">
        <v>75</v>
      </c>
      <c r="B123" s="1" t="s">
        <v>18</v>
      </c>
      <c r="C123" s="14"/>
      <c r="D123" s="14"/>
      <c r="E123" s="17">
        <f>D124</f>
        <v>1</v>
      </c>
      <c r="F123" s="14"/>
    </row>
    <row r="124" spans="1:6" ht="12.75">
      <c r="A124" s="15">
        <v>750.2</v>
      </c>
      <c r="B124" t="s">
        <v>76</v>
      </c>
      <c r="C124" s="14"/>
      <c r="D124" s="14">
        <f>C125</f>
        <v>1</v>
      </c>
      <c r="E124" s="14"/>
      <c r="F124" s="14"/>
    </row>
    <row r="125" spans="1:6" ht="12.75">
      <c r="A125" s="9">
        <v>750.2</v>
      </c>
      <c r="B125" t="s">
        <v>76</v>
      </c>
      <c r="C125" s="14">
        <v>1</v>
      </c>
      <c r="D125" s="14"/>
      <c r="E125" s="14"/>
      <c r="F125" s="14"/>
    </row>
    <row r="126" spans="1:6" ht="12.75">
      <c r="A126" s="11">
        <v>76</v>
      </c>
      <c r="B126" s="1" t="s">
        <v>19</v>
      </c>
      <c r="C126" s="14"/>
      <c r="D126" s="14"/>
      <c r="E126" s="17">
        <f>D127</f>
        <v>21800</v>
      </c>
      <c r="F126" s="14"/>
    </row>
    <row r="127" spans="1:6" ht="12.75">
      <c r="A127" s="15">
        <v>761</v>
      </c>
      <c r="B127" t="s">
        <v>77</v>
      </c>
      <c r="C127" s="14"/>
      <c r="D127" s="14">
        <f>C128</f>
        <v>21800</v>
      </c>
      <c r="E127" s="14"/>
      <c r="F127" s="14"/>
    </row>
    <row r="128" spans="1:6" ht="12.75">
      <c r="A128" s="9">
        <v>761.1</v>
      </c>
      <c r="B128" t="s">
        <v>77</v>
      </c>
      <c r="C128" s="14">
        <v>21800</v>
      </c>
      <c r="D128" s="14"/>
      <c r="E128" s="14"/>
      <c r="F128" s="14"/>
    </row>
    <row r="129" spans="1:6" ht="12.75">
      <c r="A129" s="11">
        <v>77</v>
      </c>
      <c r="B129" s="1" t="s">
        <v>21</v>
      </c>
      <c r="C129" s="14"/>
      <c r="D129" s="14"/>
      <c r="E129" s="17">
        <f>D130</f>
        <v>51001</v>
      </c>
      <c r="F129" s="14"/>
    </row>
    <row r="130" spans="1:6" ht="12.75">
      <c r="A130" s="15">
        <v>770</v>
      </c>
      <c r="B130" t="s">
        <v>78</v>
      </c>
      <c r="C130" s="14"/>
      <c r="D130" s="14">
        <f>C131</f>
        <v>51001</v>
      </c>
      <c r="E130" s="14"/>
      <c r="F130" s="14"/>
    </row>
    <row r="131" spans="1:6" ht="12.75">
      <c r="A131" s="9">
        <v>770</v>
      </c>
      <c r="B131" t="s">
        <v>78</v>
      </c>
      <c r="C131" s="14">
        <v>51001</v>
      </c>
      <c r="D131" s="14"/>
      <c r="E131" s="14"/>
      <c r="F131" s="14"/>
    </row>
    <row r="132" spans="1:6" s="2" customFormat="1" ht="12.75">
      <c r="A132" s="8" t="s">
        <v>103</v>
      </c>
      <c r="B132" s="2" t="s">
        <v>10</v>
      </c>
      <c r="C132" s="16"/>
      <c r="D132" s="16"/>
      <c r="E132" s="16"/>
      <c r="F132" s="16"/>
    </row>
    <row r="133" spans="1:6" s="2" customFormat="1" ht="12.75">
      <c r="A133" s="8" t="s">
        <v>104</v>
      </c>
      <c r="B133" s="2" t="s">
        <v>11</v>
      </c>
      <c r="C133" s="16"/>
      <c r="D133" s="16"/>
      <c r="E133" s="16"/>
      <c r="F133" s="16">
        <f>E134</f>
        <v>0</v>
      </c>
    </row>
    <row r="134" spans="1:6" ht="12.75">
      <c r="A134" s="11">
        <v>91</v>
      </c>
      <c r="B134" s="1" t="s">
        <v>23</v>
      </c>
      <c r="C134" s="14"/>
      <c r="D134" s="14"/>
      <c r="E134" s="17">
        <f>D135</f>
        <v>0</v>
      </c>
      <c r="F134" s="14"/>
    </row>
    <row r="135" spans="1:6" ht="12.75">
      <c r="A135" s="18">
        <v>913</v>
      </c>
      <c r="B135" s="3" t="s">
        <v>22</v>
      </c>
      <c r="C135" s="14"/>
      <c r="D135" s="14">
        <f>C136</f>
        <v>0</v>
      </c>
      <c r="E135" s="14"/>
      <c r="F135" s="14"/>
    </row>
    <row r="136" spans="1:6" ht="12.75">
      <c r="A136" s="10">
        <v>913</v>
      </c>
      <c r="B136" s="3" t="s">
        <v>110</v>
      </c>
      <c r="C136" s="14">
        <v>0</v>
      </c>
      <c r="D136" s="14"/>
      <c r="E136" s="14"/>
      <c r="F136" s="14"/>
    </row>
    <row r="137" spans="2:6" ht="15.75">
      <c r="B137" s="4" t="s">
        <v>34</v>
      </c>
      <c r="C137" s="20">
        <f>SUM(C4:C136)</f>
        <v>3560056.400000001</v>
      </c>
      <c r="D137" s="20">
        <f>SUM(D4:D136)</f>
        <v>3560056.4000000004</v>
      </c>
      <c r="E137" s="20">
        <f>SUM(E4:E136)</f>
        <v>3560056.4000000004</v>
      </c>
      <c r="F137" s="20">
        <f>SUM(F4:F136)</f>
        <v>3560056.4</v>
      </c>
    </row>
    <row r="138" spans="3:6" ht="12.75">
      <c r="C138" s="14"/>
      <c r="D138" s="14"/>
      <c r="E138" s="14"/>
      <c r="F138" s="14"/>
    </row>
    <row r="139" spans="3:6" ht="12.75">
      <c r="C139" s="14"/>
      <c r="D139" s="14"/>
      <c r="E139" s="14"/>
      <c r="F139" s="14"/>
    </row>
    <row r="140" spans="3:6" ht="12.75">
      <c r="C140" s="14"/>
      <c r="D140" s="14"/>
      <c r="E140" s="14"/>
      <c r="F140" s="14"/>
    </row>
    <row r="141" spans="3:6" ht="12.75">
      <c r="C141" s="14"/>
      <c r="D141" s="14"/>
      <c r="E141" s="14"/>
      <c r="F141" s="14"/>
    </row>
    <row r="142" spans="3:6" ht="12.75">
      <c r="C142" s="14"/>
      <c r="D142" s="14"/>
      <c r="E142" s="14"/>
      <c r="F142" s="14"/>
    </row>
    <row r="143" spans="3:6" ht="12.75">
      <c r="C143" s="14"/>
      <c r="D143" s="14"/>
      <c r="E143" s="14"/>
      <c r="F143" s="14"/>
    </row>
    <row r="144" spans="3:6" ht="12.75">
      <c r="C144" s="14"/>
      <c r="D144" s="14"/>
      <c r="E144" s="14"/>
      <c r="F144" s="14"/>
    </row>
    <row r="145" spans="3:6" ht="12.75">
      <c r="C145" s="14"/>
      <c r="D145" s="14"/>
      <c r="E145" s="14"/>
      <c r="F145" s="14"/>
    </row>
    <row r="146" spans="3:6" ht="12.75">
      <c r="C146" s="14"/>
      <c r="D146" s="14"/>
      <c r="E146" s="14"/>
      <c r="F146" s="14"/>
    </row>
    <row r="147" spans="3:6" ht="12.75">
      <c r="C147" s="14"/>
      <c r="D147" s="14"/>
      <c r="E147" s="14"/>
      <c r="F147" s="14"/>
    </row>
    <row r="148" spans="3:6" ht="12.75">
      <c r="C148" s="14"/>
      <c r="D148" s="14"/>
      <c r="E148" s="14"/>
      <c r="F148" s="14"/>
    </row>
    <row r="149" spans="3:6" ht="12.75">
      <c r="C149" s="14"/>
      <c r="D149" s="14"/>
      <c r="E149" s="14"/>
      <c r="F149" s="14"/>
    </row>
    <row r="150" spans="3:6" ht="12.75">
      <c r="C150" s="14"/>
      <c r="D150" s="14"/>
      <c r="E150" s="14"/>
      <c r="F150" s="14"/>
    </row>
    <row r="151" spans="3:6" ht="12.75">
      <c r="C151" s="14"/>
      <c r="D151" s="14"/>
      <c r="E151" s="14"/>
      <c r="F151" s="14"/>
    </row>
    <row r="152" spans="3:6" ht="12.75">
      <c r="C152" s="14"/>
      <c r="D152" s="14"/>
      <c r="E152" s="14"/>
      <c r="F152" s="14"/>
    </row>
    <row r="153" spans="3:6" ht="12.75">
      <c r="C153" s="14"/>
      <c r="D153" s="14"/>
      <c r="E153" s="14"/>
      <c r="F153" s="14"/>
    </row>
    <row r="154" spans="3:6" ht="12.75">
      <c r="C154" s="14"/>
      <c r="D154" s="14"/>
      <c r="E154" s="14"/>
      <c r="F154" s="14"/>
    </row>
    <row r="155" spans="3:6" ht="12.75">
      <c r="C155" s="14"/>
      <c r="D155" s="14"/>
      <c r="E155" s="14"/>
      <c r="F155" s="14"/>
    </row>
    <row r="156" spans="3:6" ht="12.75">
      <c r="C156" s="14"/>
      <c r="D156" s="14"/>
      <c r="E156" s="14"/>
      <c r="F156" s="14"/>
    </row>
    <row r="157" spans="3:6" ht="12.75">
      <c r="C157" s="14"/>
      <c r="D157" s="14"/>
      <c r="E157" s="14"/>
      <c r="F157" s="14"/>
    </row>
    <row r="158" spans="3:6" ht="12.75">
      <c r="C158" s="14"/>
      <c r="D158" s="14"/>
      <c r="E158" s="14"/>
      <c r="F158" s="14"/>
    </row>
    <row r="159" spans="3:6" ht="12.75">
      <c r="C159" s="14"/>
      <c r="D159" s="14"/>
      <c r="E159" s="14"/>
      <c r="F159" s="14"/>
    </row>
    <row r="160" spans="3:6" ht="12.75">
      <c r="C160" s="14"/>
      <c r="D160" s="14"/>
      <c r="E160" s="14"/>
      <c r="F160" s="14"/>
    </row>
    <row r="161" spans="3:6" ht="12.75">
      <c r="C161" s="14"/>
      <c r="D161" s="14"/>
      <c r="E161" s="14"/>
      <c r="F161" s="14"/>
    </row>
    <row r="162" spans="3:6" ht="12.75">
      <c r="C162" s="14"/>
      <c r="D162" s="14"/>
      <c r="E162" s="14"/>
      <c r="F162" s="14"/>
    </row>
    <row r="163" spans="3:6" ht="12.75">
      <c r="C163" s="14"/>
      <c r="D163" s="14"/>
      <c r="E163" s="14"/>
      <c r="F163" s="14"/>
    </row>
    <row r="164" spans="3:6" ht="12.75">
      <c r="C164" s="14"/>
      <c r="D164" s="14"/>
      <c r="E164" s="14"/>
      <c r="F164" s="14"/>
    </row>
    <row r="165" spans="3:6" ht="12.75">
      <c r="C165" s="14"/>
      <c r="D165" s="14"/>
      <c r="E165" s="14"/>
      <c r="F165" s="14"/>
    </row>
    <row r="166" spans="3:6" ht="12.75">
      <c r="C166" s="14"/>
      <c r="D166" s="14"/>
      <c r="E166" s="14"/>
      <c r="F166" s="14"/>
    </row>
    <row r="167" spans="3:6" ht="12.75">
      <c r="C167" s="14"/>
      <c r="D167" s="14"/>
      <c r="E167" s="14"/>
      <c r="F167" s="14"/>
    </row>
    <row r="168" spans="3:6" ht="12.75">
      <c r="C168" s="14"/>
      <c r="D168" s="14"/>
      <c r="E168" s="14"/>
      <c r="F168" s="14"/>
    </row>
    <row r="169" spans="3:6" ht="12.75">
      <c r="C169" s="14"/>
      <c r="D169" s="14"/>
      <c r="E169" s="14"/>
      <c r="F169" s="14"/>
    </row>
    <row r="170" spans="3:6" ht="12.75">
      <c r="C170" s="14"/>
      <c r="D170" s="14"/>
      <c r="E170" s="14"/>
      <c r="F170" s="14"/>
    </row>
    <row r="171" spans="3:6" ht="12.75">
      <c r="C171" s="14"/>
      <c r="D171" s="14"/>
      <c r="E171" s="14"/>
      <c r="F171" s="14"/>
    </row>
    <row r="172" spans="3:6" ht="12.75">
      <c r="C172" s="14"/>
      <c r="D172" s="14"/>
      <c r="E172" s="14"/>
      <c r="F172" s="14"/>
    </row>
    <row r="173" spans="3:6" ht="12.75">
      <c r="C173" s="14"/>
      <c r="D173" s="14"/>
      <c r="E173" s="14"/>
      <c r="F173" s="14"/>
    </row>
    <row r="174" spans="3:6" ht="12.75">
      <c r="C174" s="14"/>
      <c r="D174" s="14"/>
      <c r="E174" s="14"/>
      <c r="F174" s="14"/>
    </row>
    <row r="175" spans="3:6" ht="12.75">
      <c r="C175" s="14"/>
      <c r="D175" s="14"/>
      <c r="E175" s="14"/>
      <c r="F175" s="14"/>
    </row>
    <row r="176" spans="3:6" ht="12.75">
      <c r="C176" s="14"/>
      <c r="D176" s="14"/>
      <c r="E176" s="14"/>
      <c r="F176" s="14"/>
    </row>
    <row r="177" spans="3:6" ht="12.75">
      <c r="C177" s="14"/>
      <c r="D177" s="14"/>
      <c r="E177" s="14"/>
      <c r="F177" s="14"/>
    </row>
    <row r="178" spans="3:6" ht="12.75">
      <c r="C178" s="14"/>
      <c r="D178" s="14"/>
      <c r="E178" s="14"/>
      <c r="F178" s="14"/>
    </row>
    <row r="179" spans="3:6" ht="12.75">
      <c r="C179" s="14"/>
      <c r="D179" s="14"/>
      <c r="E179" s="14"/>
      <c r="F179" s="14"/>
    </row>
    <row r="180" spans="3:6" ht="12.75">
      <c r="C180" s="14"/>
      <c r="D180" s="14"/>
      <c r="E180" s="14"/>
      <c r="F180" s="14"/>
    </row>
    <row r="181" spans="3:6" ht="12.75">
      <c r="C181" s="14"/>
      <c r="D181" s="14"/>
      <c r="E181" s="14"/>
      <c r="F181" s="14"/>
    </row>
    <row r="182" spans="3:6" ht="12.75">
      <c r="C182" s="14"/>
      <c r="D182" s="14"/>
      <c r="E182" s="14"/>
      <c r="F182" s="14"/>
    </row>
    <row r="183" spans="3:6" ht="12.75">
      <c r="C183" s="14"/>
      <c r="D183" s="14"/>
      <c r="E183" s="14"/>
      <c r="F183" s="14"/>
    </row>
    <row r="184" spans="3:6" ht="12.75">
      <c r="C184" s="14"/>
      <c r="D184" s="14"/>
      <c r="E184" s="14"/>
      <c r="F184" s="14"/>
    </row>
    <row r="185" spans="3:6" ht="12.75">
      <c r="C185" s="14"/>
      <c r="D185" s="14"/>
      <c r="E185" s="14"/>
      <c r="F185" s="14"/>
    </row>
    <row r="186" spans="3:6" ht="12.75">
      <c r="C186" s="14"/>
      <c r="D186" s="14"/>
      <c r="E186" s="14"/>
      <c r="F186" s="14"/>
    </row>
    <row r="187" spans="3:6" ht="12.75">
      <c r="C187" s="14"/>
      <c r="D187" s="14"/>
      <c r="E187" s="14"/>
      <c r="F187" s="14"/>
    </row>
    <row r="188" spans="3:6" ht="12.75">
      <c r="C188" s="14"/>
      <c r="D188" s="14"/>
      <c r="E188" s="14"/>
      <c r="F188" s="14"/>
    </row>
    <row r="189" spans="3:6" ht="12.75">
      <c r="C189" s="14"/>
      <c r="D189" s="14"/>
      <c r="E189" s="14"/>
      <c r="F189" s="14"/>
    </row>
    <row r="190" spans="3:6" ht="12.75">
      <c r="C190" s="14"/>
      <c r="D190" s="14"/>
      <c r="E190" s="14"/>
      <c r="F190" s="14"/>
    </row>
    <row r="191" spans="3:6" ht="12.75">
      <c r="C191" s="14"/>
      <c r="D191" s="14"/>
      <c r="E191" s="14"/>
      <c r="F191" s="14"/>
    </row>
    <row r="192" spans="3:6" ht="12.75">
      <c r="C192" s="14"/>
      <c r="D192" s="14"/>
      <c r="E192" s="14"/>
      <c r="F192" s="14"/>
    </row>
    <row r="193" spans="3:6" ht="12.75">
      <c r="C193" s="14"/>
      <c r="D193" s="14"/>
      <c r="E193" s="14"/>
      <c r="F193" s="14"/>
    </row>
    <row r="194" spans="3:6" ht="12.75">
      <c r="C194" s="14"/>
      <c r="D194" s="14"/>
      <c r="E194" s="14"/>
      <c r="F194" s="14"/>
    </row>
    <row r="195" spans="3:6" ht="12.75">
      <c r="C195" s="14"/>
      <c r="D195" s="14"/>
      <c r="E195" s="14"/>
      <c r="F195" s="14"/>
    </row>
    <row r="196" spans="3:6" ht="12.75">
      <c r="C196" s="14"/>
      <c r="D196" s="14"/>
      <c r="E196" s="14"/>
      <c r="F196" s="14"/>
    </row>
    <row r="197" spans="3:6" ht="12.75">
      <c r="C197" s="14"/>
      <c r="D197" s="14"/>
      <c r="E197" s="14"/>
      <c r="F197" s="14"/>
    </row>
    <row r="198" spans="3:6" ht="12.75">
      <c r="C198" s="14"/>
      <c r="D198" s="14"/>
      <c r="E198" s="14"/>
      <c r="F198" s="14"/>
    </row>
    <row r="199" spans="3:6" ht="12.75">
      <c r="C199" s="14"/>
      <c r="D199" s="14"/>
      <c r="E199" s="14"/>
      <c r="F199" s="14"/>
    </row>
    <row r="200" spans="3:6" ht="12.75">
      <c r="C200" s="14"/>
      <c r="D200" s="14"/>
      <c r="E200" s="14"/>
      <c r="F200" s="14"/>
    </row>
    <row r="201" spans="3:6" ht="12.75">
      <c r="C201" s="14"/>
      <c r="D201" s="14"/>
      <c r="E201" s="14"/>
      <c r="F201" s="14"/>
    </row>
    <row r="202" spans="3:6" ht="12.75">
      <c r="C202" s="14"/>
      <c r="D202" s="14"/>
      <c r="E202" s="14"/>
      <c r="F202" s="14"/>
    </row>
    <row r="203" spans="3:6" ht="12.75">
      <c r="C203" s="14"/>
      <c r="D203" s="14"/>
      <c r="E203" s="14"/>
      <c r="F203" s="14"/>
    </row>
    <row r="204" spans="3:6" ht="12.75">
      <c r="C204" s="14"/>
      <c r="D204" s="14"/>
      <c r="E204" s="14"/>
      <c r="F204" s="14"/>
    </row>
    <row r="205" spans="3:6" ht="12.75">
      <c r="C205" s="14"/>
      <c r="D205" s="14"/>
      <c r="E205" s="14"/>
      <c r="F205" s="14"/>
    </row>
    <row r="206" spans="3:6" ht="12.75">
      <c r="C206" s="14"/>
      <c r="D206" s="14"/>
      <c r="E206" s="14"/>
      <c r="F206" s="14"/>
    </row>
    <row r="207" spans="3:6" ht="12.75">
      <c r="C207" s="14"/>
      <c r="D207" s="14"/>
      <c r="E207" s="14"/>
      <c r="F207" s="14"/>
    </row>
    <row r="208" spans="3:6" ht="12.75">
      <c r="C208" s="14"/>
      <c r="D208" s="14"/>
      <c r="E208" s="14"/>
      <c r="F208" s="14"/>
    </row>
    <row r="209" spans="3:6" ht="12.75">
      <c r="C209" s="14"/>
      <c r="D209" s="14"/>
      <c r="E209" s="14"/>
      <c r="F209" s="14"/>
    </row>
    <row r="210" spans="3:6" ht="12.75">
      <c r="C210" s="14"/>
      <c r="D210" s="14"/>
      <c r="E210" s="5"/>
      <c r="F210" s="14"/>
    </row>
    <row r="211" spans="3:6" ht="12.75">
      <c r="C211" s="14"/>
      <c r="D211" s="14"/>
      <c r="E211" s="5"/>
      <c r="F211" s="14"/>
    </row>
    <row r="212" spans="3:6" ht="12.75">
      <c r="C212" s="14"/>
      <c r="D212" s="14"/>
      <c r="E212" s="5"/>
      <c r="F212" s="14"/>
    </row>
    <row r="213" spans="3:6" ht="12.75">
      <c r="C213" s="14"/>
      <c r="D213" s="14"/>
      <c r="E213" s="5"/>
      <c r="F213" s="14"/>
    </row>
    <row r="214" spans="3:6" ht="12.75">
      <c r="C214" s="14"/>
      <c r="D214" s="14"/>
      <c r="E214" s="5"/>
      <c r="F214" s="14"/>
    </row>
    <row r="215" spans="3:6" ht="12.75">
      <c r="C215" s="14"/>
      <c r="D215" s="14"/>
      <c r="E215" s="5"/>
      <c r="F215" s="14"/>
    </row>
    <row r="216" spans="3:6" ht="12.75">
      <c r="C216" s="14"/>
      <c r="D216" s="14"/>
      <c r="E216" s="5"/>
      <c r="F216" s="14"/>
    </row>
    <row r="217" spans="3:6" ht="12.75">
      <c r="C217" s="14"/>
      <c r="D217" s="14"/>
      <c r="E217" s="5"/>
      <c r="F217" s="14"/>
    </row>
    <row r="218" spans="3:6" ht="12.75">
      <c r="C218" s="14"/>
      <c r="D218" s="14"/>
      <c r="E218" s="5"/>
      <c r="F218" s="14"/>
    </row>
    <row r="219" spans="3:6" ht="12.75">
      <c r="C219" s="14"/>
      <c r="D219" s="14"/>
      <c r="E219" s="5"/>
      <c r="F219" s="14"/>
    </row>
    <row r="220" spans="5:6" ht="12.75">
      <c r="E220" s="5"/>
      <c r="F220" s="14"/>
    </row>
    <row r="221" spans="5:6" ht="12.75">
      <c r="E221" s="5"/>
      <c r="F221" s="14"/>
    </row>
    <row r="222" spans="5:6" ht="12.75">
      <c r="E222" s="5"/>
      <c r="F222" s="14"/>
    </row>
    <row r="223" spans="5:6" ht="12.75">
      <c r="E223" s="5"/>
      <c r="F223" s="14"/>
    </row>
    <row r="224" spans="5:6" ht="12.75">
      <c r="E224" s="5"/>
      <c r="F224" s="14"/>
    </row>
    <row r="225" spans="5:6" ht="12.75">
      <c r="E225" s="5"/>
      <c r="F225" s="14"/>
    </row>
    <row r="226" spans="5:6" ht="12.75">
      <c r="E226" s="5"/>
      <c r="F226" s="14"/>
    </row>
    <row r="227" spans="5:6" ht="12.75">
      <c r="E227" s="5"/>
      <c r="F227" s="14"/>
    </row>
    <row r="228" spans="5:6" ht="12.75">
      <c r="E228" s="5"/>
      <c r="F228" s="14"/>
    </row>
    <row r="229" spans="5:6" ht="12.75">
      <c r="E229" s="5"/>
      <c r="F229" s="14"/>
    </row>
    <row r="230" spans="5:6" ht="12.75">
      <c r="E230" s="5"/>
      <c r="F230" s="14"/>
    </row>
    <row r="231" spans="5:6" ht="12.75">
      <c r="E231" s="5"/>
      <c r="F231" s="14"/>
    </row>
    <row r="232" spans="5:6" ht="12.75">
      <c r="E232" s="5"/>
      <c r="F232" s="14"/>
    </row>
    <row r="233" spans="5:6" ht="12.75">
      <c r="E233" s="5"/>
      <c r="F233" s="14"/>
    </row>
    <row r="234" spans="5:6" ht="12.75">
      <c r="E234" s="5"/>
      <c r="F234" s="14"/>
    </row>
    <row r="235" spans="5:6" ht="12.75">
      <c r="E235" s="5"/>
      <c r="F235" s="14"/>
    </row>
    <row r="236" spans="5:6" ht="12.75">
      <c r="E236" s="5"/>
      <c r="F236" s="14"/>
    </row>
    <row r="237" spans="5:6" ht="12.75">
      <c r="E237" s="5"/>
      <c r="F237" s="14"/>
    </row>
    <row r="238" spans="5:6" ht="12.75">
      <c r="E238" s="5"/>
      <c r="F238" s="14"/>
    </row>
    <row r="239" spans="5:6" ht="12.75">
      <c r="E239" s="5"/>
      <c r="F239" s="14"/>
    </row>
    <row r="240" spans="5:6" ht="12.75">
      <c r="E240" s="5"/>
      <c r="F240" s="14"/>
    </row>
    <row r="241" spans="5:6" ht="12.75">
      <c r="E241" s="5"/>
      <c r="F241" s="14"/>
    </row>
    <row r="242" spans="5:6" ht="12.75">
      <c r="E242" s="5"/>
      <c r="F242" s="14"/>
    </row>
    <row r="243" spans="5:6" ht="12.75">
      <c r="E243" s="5"/>
      <c r="F243" s="14"/>
    </row>
    <row r="244" spans="5:6" ht="12.75">
      <c r="E244" s="5"/>
      <c r="F244" s="14"/>
    </row>
    <row r="245" spans="5:6" ht="12.75">
      <c r="E245" s="5"/>
      <c r="F245" s="14"/>
    </row>
    <row r="246" spans="5:6" ht="12.75">
      <c r="E246" s="5"/>
      <c r="F246" s="14"/>
    </row>
    <row r="247" spans="5:6" ht="12.75">
      <c r="E247" s="5"/>
      <c r="F247" s="14"/>
    </row>
    <row r="248" ht="12.75">
      <c r="E248" s="5"/>
    </row>
    <row r="249" ht="12.75">
      <c r="E249" s="5"/>
    </row>
    <row r="250" ht="12.75">
      <c r="E250" s="5"/>
    </row>
    <row r="251" ht="12.75">
      <c r="E251" s="5"/>
    </row>
    <row r="252" ht="12.75">
      <c r="E252" s="5"/>
    </row>
    <row r="253" ht="12.75">
      <c r="E253" s="5"/>
    </row>
    <row r="254" ht="12.75">
      <c r="E254" s="5"/>
    </row>
    <row r="255" ht="12.75">
      <c r="E255" s="5"/>
    </row>
    <row r="256" ht="12.75">
      <c r="E256" s="5"/>
    </row>
    <row r="257" ht="12.75">
      <c r="E257" s="5"/>
    </row>
    <row r="258" ht="12.75">
      <c r="E258" s="5"/>
    </row>
    <row r="259" ht="12.75">
      <c r="E259" s="5"/>
    </row>
    <row r="260" ht="12.75">
      <c r="E260" s="5"/>
    </row>
    <row r="261" ht="12.75">
      <c r="E261" s="5"/>
    </row>
    <row r="262" ht="12.75">
      <c r="E262" s="5"/>
    </row>
    <row r="263" ht="12.75">
      <c r="E263" s="5"/>
    </row>
  </sheetData>
  <printOptions horizontalCentered="1" verticalCentered="1"/>
  <pageMargins left="1.3474015748031496" right="0.7874015748031497" top="0.7874015748031497" bottom="0.984251968503937" header="0" footer="0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SECRETARIA</cp:lastModifiedBy>
  <cp:lastPrinted>2020-11-30T12:49:37Z</cp:lastPrinted>
  <dcterms:created xsi:type="dcterms:W3CDTF">1998-02-19T11:30:18Z</dcterms:created>
  <dcterms:modified xsi:type="dcterms:W3CDTF">2021-02-26T08:06:13Z</dcterms:modified>
  <cp:category/>
  <cp:version/>
  <cp:contentType/>
  <cp:contentStatus/>
</cp:coreProperties>
</file>