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<sst xmlns="http://schemas.openxmlformats.org/spreadsheetml/2006/main" count="102" uniqueCount="61">
  <si>
    <t>REGLA DE GASTO</t>
  </si>
  <si>
    <t>Concepto</t>
  </si>
  <si>
    <t>Capìtulo</t>
  </si>
  <si>
    <t>Retribuciones de personal</t>
  </si>
  <si>
    <t>Compra de bienes y servicios</t>
  </si>
  <si>
    <t>Gastos financieros</t>
  </si>
  <si>
    <t>Transferencias corrientes</t>
  </si>
  <si>
    <t>Inversiones</t>
  </si>
  <si>
    <t>Transferencias de capital</t>
  </si>
  <si>
    <t>EMPLEOS NO FINANCIEROS</t>
  </si>
  <si>
    <t>Intereses de la deuda</t>
  </si>
  <si>
    <t>Gastos financieros UE/AAPP</t>
  </si>
  <si>
    <t>A)</t>
  </si>
  <si>
    <t>B)</t>
  </si>
  <si>
    <t>GASTOS A DEDUCIR</t>
  </si>
  <si>
    <t>COMPUTABLE</t>
  </si>
  <si>
    <t>VARIACIÓN DEL GASTO COMPUTABLE</t>
  </si>
  <si>
    <t>TASA DE REFERENCIA DEL CRECIMIENTO DEL PIB</t>
  </si>
  <si>
    <t>CUMPLE</t>
  </si>
  <si>
    <t>El Secretario - Interventor</t>
  </si>
  <si>
    <t>Tasa de referencia del crecimiento del PIB&gt;= 100 x [(gasto</t>
  </si>
  <si>
    <t>1,50&gt;=</t>
  </si>
  <si>
    <t>&lt;2,20</t>
  </si>
  <si>
    <t>Gastos fianciados con fondos finalistas</t>
  </si>
  <si>
    <t>ESTABILIDAD PRESUPUESTARIA</t>
  </si>
  <si>
    <t>Previsión de ingresos capítulos I a VII</t>
  </si>
  <si>
    <t>Créditos previstos capítulos I a VII</t>
  </si>
  <si>
    <t>Total</t>
  </si>
  <si>
    <t>Ajustes</t>
  </si>
  <si>
    <t>Ajuste por recaudación capítulo I</t>
  </si>
  <si>
    <t>Ajuste por recaudación capítulo II</t>
  </si>
  <si>
    <t>Ajuste por recaudación capítulo III</t>
  </si>
  <si>
    <t>Ajuste por liquidación PIE-2009</t>
  </si>
  <si>
    <t>Ajuste por liquidación PIE-2008</t>
  </si>
  <si>
    <t>Ajuste por grado de ejecución del Presupuesto</t>
  </si>
  <si>
    <t>Ajuste por gastos pendientes de aplicación del Presupuesto</t>
  </si>
  <si>
    <t>Total capacidad/necesidad de financiación</t>
  </si>
  <si>
    <t>Presupuesto 2019</t>
  </si>
  <si>
    <t>año 2.019</t>
  </si>
  <si>
    <t>Liquidación 2018</t>
  </si>
  <si>
    <t>C)</t>
  </si>
  <si>
    <t>D</t>
  </si>
  <si>
    <t>Aumentos de recaudación (cap IV)</t>
  </si>
  <si>
    <t>E)</t>
  </si>
  <si>
    <t>GASTO COMPUTABLE AJUSTADO</t>
  </si>
  <si>
    <t xml:space="preserve">computable del año 2.019(gasto computable estimado de la </t>
  </si>
  <si>
    <t>liquidación del año 2.018</t>
  </si>
  <si>
    <t>Barlovento, a 6 de febrero de 2.019</t>
  </si>
  <si>
    <t>100 x (2.431.265/2.668.237)- 1</t>
  </si>
  <si>
    <t>100 x (0,91) - 1</t>
  </si>
  <si>
    <t>100 x 0,09</t>
  </si>
  <si>
    <t>Liquidación año 2018</t>
  </si>
  <si>
    <t>AÑO 2.020</t>
  </si>
  <si>
    <t>Presupuesto 2020</t>
  </si>
  <si>
    <t>Total ajustes presupuesto 2020</t>
  </si>
  <si>
    <t>Barlovento, a 15 de octubre de 2.019</t>
  </si>
  <si>
    <t>año 2.020</t>
  </si>
  <si>
    <t>100 x (2.431.265/2.107.786)- 1</t>
  </si>
  <si>
    <t>100 x (0,04) - 1</t>
  </si>
  <si>
    <t>100 x 0,004</t>
  </si>
  <si>
    <t>Barlovento, a 15 de octubre de 2.919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</si>
</sst>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\ &quot;Pts&quot;_-;\-* #,##0\ &quot;Pts&quot;_-;_-* &quot;-&quot;\ &quot;Pts&quot;_-;_-@_-"/>
    <numFmt numFmtId="170" formatCode="[$-C0A]dddd\,\ dd&quot; de &quot;mmmm&quot; de &quot;yyyy"/>
    <numFmt numFmtId="171" formatCode="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133350</xdr:rowOff>
    </xdr:from>
    <xdr:to>
      <xdr:col>1</xdr:col>
      <xdr:colOff>2476500</xdr:colOff>
      <xdr:row>0</xdr:row>
      <xdr:rowOff>1095375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33350"/>
          <a:ext cx="2390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266700</xdr:rowOff>
    </xdr:from>
    <xdr:to>
      <xdr:col>1</xdr:col>
      <xdr:colOff>2124075</xdr:colOff>
      <xdr:row>0</xdr:row>
      <xdr:rowOff>1228725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66700"/>
          <a:ext cx="2390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142875</xdr:rowOff>
    </xdr:from>
    <xdr:to>
      <xdr:col>0</xdr:col>
      <xdr:colOff>2628900</xdr:colOff>
      <xdr:row>0</xdr:row>
      <xdr:rowOff>1104900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2390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8.00390625" style="0" customWidth="1"/>
    <col min="2" max="2" width="52.57421875" style="0" bestFit="1" customWidth="1"/>
    <col min="3" max="3" width="16.7109375" style="0" bestFit="1" customWidth="1"/>
    <col min="4" max="4" width="26.00390625" style="0" bestFit="1" customWidth="1"/>
    <col min="5" max="5" width="12.7109375" style="0" bestFit="1" customWidth="1"/>
  </cols>
  <sheetData>
    <row r="1" spans="1:2" ht="101.25" customHeight="1">
      <c r="A1" s="8"/>
      <c r="B1" s="8"/>
    </row>
    <row r="2" spans="1:4" ht="12.75">
      <c r="A2" s="1" t="s">
        <v>0</v>
      </c>
      <c r="B2" s="1"/>
      <c r="D2" t="s">
        <v>56</v>
      </c>
    </row>
    <row r="4" spans="1:4" ht="12.75">
      <c r="A4" t="s">
        <v>2</v>
      </c>
      <c r="B4" t="s">
        <v>1</v>
      </c>
      <c r="C4" s="2" t="s">
        <v>39</v>
      </c>
      <c r="D4" s="2" t="s">
        <v>53</v>
      </c>
    </row>
    <row r="5" spans="1:4" ht="12.75">
      <c r="A5">
        <v>1</v>
      </c>
      <c r="B5" t="s">
        <v>3</v>
      </c>
      <c r="C5" s="3">
        <v>1387972.45</v>
      </c>
      <c r="D5" s="3">
        <v>1301407.97</v>
      </c>
    </row>
    <row r="6" spans="1:4" ht="12.75">
      <c r="A6">
        <v>2</v>
      </c>
      <c r="B6" t="s">
        <v>4</v>
      </c>
      <c r="C6" s="3">
        <v>888343.91</v>
      </c>
      <c r="D6" s="3">
        <v>1396671.92</v>
      </c>
    </row>
    <row r="7" spans="1:4" ht="12.75">
      <c r="A7">
        <v>3</v>
      </c>
      <c r="B7" t="s">
        <v>5</v>
      </c>
      <c r="C7" s="3">
        <v>14539.12</v>
      </c>
      <c r="D7" s="3">
        <v>9704.47</v>
      </c>
    </row>
    <row r="8" spans="1:4" ht="12.75">
      <c r="A8">
        <v>4</v>
      </c>
      <c r="B8" t="s">
        <v>6</v>
      </c>
      <c r="C8" s="3">
        <v>58270.31</v>
      </c>
      <c r="D8" s="3">
        <v>63416.39</v>
      </c>
    </row>
    <row r="9" spans="1:4" ht="12.75">
      <c r="A9">
        <v>6</v>
      </c>
      <c r="B9" t="s">
        <v>7</v>
      </c>
      <c r="C9" s="3">
        <v>1451945.51</v>
      </c>
      <c r="D9" s="3">
        <v>394526.46</v>
      </c>
    </row>
    <row r="10" spans="1:4" ht="12.75">
      <c r="A10">
        <v>7</v>
      </c>
      <c r="B10" t="s">
        <v>8</v>
      </c>
      <c r="C10" s="3">
        <v>0</v>
      </c>
      <c r="D10" s="3">
        <v>0</v>
      </c>
    </row>
    <row r="11" spans="3:4" ht="12.75">
      <c r="C11" s="3"/>
      <c r="D11" s="3"/>
    </row>
    <row r="12" spans="1:4" ht="12.75">
      <c r="A12" t="s">
        <v>12</v>
      </c>
      <c r="B12" t="s">
        <v>9</v>
      </c>
      <c r="C12" s="3">
        <f>SUM(C5:C10)</f>
        <v>3801071.3</v>
      </c>
      <c r="D12" s="3">
        <f>SUM(D5:D10)</f>
        <v>3165727.21</v>
      </c>
    </row>
    <row r="13" spans="2:4" ht="12.75">
      <c r="B13" t="s">
        <v>10</v>
      </c>
      <c r="C13" s="3">
        <f>C7</f>
        <v>14539.12</v>
      </c>
      <c r="D13" s="3">
        <f>D7</f>
        <v>9704.47</v>
      </c>
    </row>
    <row r="14" spans="2:4" ht="12.75">
      <c r="B14" t="s">
        <v>11</v>
      </c>
      <c r="C14" s="3">
        <v>0</v>
      </c>
      <c r="D14" s="3">
        <v>0</v>
      </c>
    </row>
    <row r="15" spans="1:4" ht="12.75">
      <c r="A15" t="s">
        <v>13</v>
      </c>
      <c r="B15" t="s">
        <v>14</v>
      </c>
      <c r="C15" s="3">
        <f>SUM(C13:C14)</f>
        <v>14539.12</v>
      </c>
      <c r="D15" s="3">
        <f>SUM(D13:D14)</f>
        <v>9704.47</v>
      </c>
    </row>
    <row r="16" spans="2:4" ht="12.75">
      <c r="B16" t="s">
        <v>23</v>
      </c>
      <c r="C16" s="3">
        <v>1355266.8</v>
      </c>
      <c r="D16" s="3">
        <v>860619.89</v>
      </c>
    </row>
    <row r="17" spans="1:4" ht="12.75">
      <c r="A17" t="s">
        <v>40</v>
      </c>
      <c r="B17" t="s">
        <v>15</v>
      </c>
      <c r="C17" s="3">
        <f>C12-C15-C16</f>
        <v>2431265.38</v>
      </c>
      <c r="D17" s="3">
        <f>D12-D15-D16</f>
        <v>2295402.8499999996</v>
      </c>
    </row>
    <row r="18" spans="3:4" ht="12.75">
      <c r="C18" s="3"/>
      <c r="D18" s="3"/>
    </row>
    <row r="19" spans="1:4" ht="12.75">
      <c r="A19" t="s">
        <v>41</v>
      </c>
      <c r="B19" t="s">
        <v>42</v>
      </c>
      <c r="C19" s="3"/>
      <c r="D19" s="3">
        <v>187616</v>
      </c>
    </row>
    <row r="20" spans="3:4" ht="12.75">
      <c r="C20" s="3"/>
      <c r="D20" s="3"/>
    </row>
    <row r="21" spans="3:4" ht="12.75">
      <c r="C21" s="3"/>
      <c r="D21" s="3"/>
    </row>
    <row r="22" spans="1:4" ht="12.75">
      <c r="A22" t="s">
        <v>43</v>
      </c>
      <c r="B22" t="s">
        <v>44</v>
      </c>
      <c r="C22" s="3">
        <f>C17</f>
        <v>2431265.38</v>
      </c>
      <c r="D22" s="3">
        <f>D17-D19</f>
        <v>2107786.8499999996</v>
      </c>
    </row>
    <row r="23" ht="12.75">
      <c r="B23" s="4"/>
    </row>
    <row r="24" ht="12.75">
      <c r="B24" s="4" t="s">
        <v>20</v>
      </c>
    </row>
    <row r="25" ht="12.75">
      <c r="B25" s="4" t="s">
        <v>45</v>
      </c>
    </row>
    <row r="26" ht="12.75">
      <c r="B26" s="4" t="s">
        <v>46</v>
      </c>
    </row>
    <row r="27" spans="3:4" ht="12.75">
      <c r="C27" t="s">
        <v>21</v>
      </c>
      <c r="D27" t="s">
        <v>57</v>
      </c>
    </row>
    <row r="28" spans="3:4" ht="12.75">
      <c r="C28" t="s">
        <v>21</v>
      </c>
      <c r="D28" t="s">
        <v>58</v>
      </c>
    </row>
    <row r="29" spans="3:4" ht="12.75">
      <c r="C29" t="s">
        <v>21</v>
      </c>
      <c r="D29" t="s">
        <v>59</v>
      </c>
    </row>
    <row r="30" spans="3:4" ht="12.75">
      <c r="C30" t="s">
        <v>21</v>
      </c>
      <c r="D30">
        <v>-0.4</v>
      </c>
    </row>
    <row r="32" spans="2:5" ht="12.75">
      <c r="B32" t="s">
        <v>16</v>
      </c>
      <c r="E32" s="1">
        <v>-0.4</v>
      </c>
    </row>
    <row r="34" spans="2:5" ht="12.75">
      <c r="B34" t="s">
        <v>17</v>
      </c>
      <c r="E34" s="5">
        <v>2.7</v>
      </c>
    </row>
    <row r="35" ht="12.75">
      <c r="E35" s="5"/>
    </row>
    <row r="36" spans="3:5" ht="12.75">
      <c r="C36" s="1" t="s">
        <v>18</v>
      </c>
      <c r="D36">
        <f>E32</f>
        <v>-0.4</v>
      </c>
      <c r="E36" s="5" t="s">
        <v>22</v>
      </c>
    </row>
    <row r="38" ht="12.75">
      <c r="B38" t="s">
        <v>60</v>
      </c>
    </row>
    <row r="39" ht="12.75">
      <c r="B39" t="s">
        <v>19</v>
      </c>
    </row>
  </sheetData>
  <sheetProtection/>
  <mergeCells count="1">
    <mergeCell ref="A1:B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A1" sqref="A1:B1"/>
    </sheetView>
  </sheetViews>
  <sheetFormatPr defaultColWidth="11.421875" defaultRowHeight="12.75"/>
  <cols>
    <col min="2" max="2" width="52.57421875" style="0" bestFit="1" customWidth="1"/>
    <col min="3" max="3" width="16.421875" style="0" bestFit="1" customWidth="1"/>
    <col min="4" max="4" width="26.7109375" style="0" bestFit="1" customWidth="1"/>
    <col min="5" max="5" width="6.28125" style="0" bestFit="1" customWidth="1"/>
  </cols>
  <sheetData>
    <row r="1" spans="1:2" ht="111.75" customHeight="1">
      <c r="A1" s="8"/>
      <c r="B1" s="8"/>
    </row>
    <row r="2" spans="1:4" ht="12.75">
      <c r="A2" s="1" t="s">
        <v>0</v>
      </c>
      <c r="B2" s="1"/>
      <c r="C2" t="s">
        <v>38</v>
      </c>
      <c r="D2" t="s">
        <v>51</v>
      </c>
    </row>
    <row r="4" spans="1:4" ht="12.75">
      <c r="A4" t="s">
        <v>2</v>
      </c>
      <c r="B4" t="s">
        <v>1</v>
      </c>
      <c r="C4" s="2" t="s">
        <v>37</v>
      </c>
      <c r="D4" s="2" t="s">
        <v>39</v>
      </c>
    </row>
    <row r="5" spans="1:4" ht="12.75">
      <c r="A5">
        <v>1</v>
      </c>
      <c r="B5" t="s">
        <v>3</v>
      </c>
      <c r="C5" s="3">
        <v>1413476</v>
      </c>
      <c r="D5" s="3">
        <v>1387972.45</v>
      </c>
    </row>
    <row r="6" spans="1:4" ht="12.75">
      <c r="A6">
        <v>2</v>
      </c>
      <c r="B6" t="s">
        <v>4</v>
      </c>
      <c r="C6" s="3">
        <v>946959.54</v>
      </c>
      <c r="D6" s="3">
        <v>888343.91</v>
      </c>
    </row>
    <row r="7" spans="1:4" ht="12.75">
      <c r="A7">
        <v>3</v>
      </c>
      <c r="B7" t="s">
        <v>5</v>
      </c>
      <c r="C7" s="3">
        <v>17829.18</v>
      </c>
      <c r="D7" s="3">
        <v>14539.12</v>
      </c>
    </row>
    <row r="8" spans="1:4" ht="12.75">
      <c r="A8">
        <v>4</v>
      </c>
      <c r="B8" t="s">
        <v>6</v>
      </c>
      <c r="C8" s="3">
        <v>61101.48</v>
      </c>
      <c r="D8" s="3">
        <v>58270.31</v>
      </c>
    </row>
    <row r="9" spans="1:4" ht="12.75">
      <c r="A9">
        <v>6</v>
      </c>
      <c r="B9" t="s">
        <v>7</v>
      </c>
      <c r="C9" s="3">
        <v>1464551.91</v>
      </c>
      <c r="D9" s="3">
        <v>1451945.51</v>
      </c>
    </row>
    <row r="10" spans="1:4" ht="12.75">
      <c r="A10">
        <v>7</v>
      </c>
      <c r="B10" t="s">
        <v>8</v>
      </c>
      <c r="C10" s="3">
        <v>0</v>
      </c>
      <c r="D10" s="3">
        <v>0</v>
      </c>
    </row>
    <row r="11" spans="3:4" ht="12.75">
      <c r="C11" s="3"/>
      <c r="D11" s="3"/>
    </row>
    <row r="12" spans="1:4" ht="12.75">
      <c r="A12" t="s">
        <v>12</v>
      </c>
      <c r="B12" t="s">
        <v>9</v>
      </c>
      <c r="C12" s="3">
        <f>SUM(C5:C10)</f>
        <v>3903918.1100000003</v>
      </c>
      <c r="D12" s="3">
        <f>SUM(D5:D10)</f>
        <v>3801071.3</v>
      </c>
    </row>
    <row r="13" spans="2:4" ht="12.75">
      <c r="B13" t="s">
        <v>10</v>
      </c>
      <c r="C13" s="3">
        <f>C7</f>
        <v>17829.18</v>
      </c>
      <c r="D13" s="3">
        <f>D7</f>
        <v>14539.12</v>
      </c>
    </row>
    <row r="14" spans="2:4" ht="12.75">
      <c r="B14" t="s">
        <v>11</v>
      </c>
      <c r="C14" s="3">
        <v>0</v>
      </c>
      <c r="D14" s="3">
        <v>0</v>
      </c>
    </row>
    <row r="15" spans="1:4" ht="12.75">
      <c r="A15" t="s">
        <v>13</v>
      </c>
      <c r="B15" t="s">
        <v>14</v>
      </c>
      <c r="C15" s="3">
        <f>SUM(C13:C14)</f>
        <v>17829.18</v>
      </c>
      <c r="D15" s="3">
        <f>SUM(D13:D14)</f>
        <v>14539.12</v>
      </c>
    </row>
    <row r="16" spans="2:4" ht="12.75">
      <c r="B16" t="s">
        <v>23</v>
      </c>
      <c r="C16" s="3">
        <v>969977.95</v>
      </c>
      <c r="D16" s="3">
        <v>1355266.8</v>
      </c>
    </row>
    <row r="17" spans="1:4" ht="12.75">
      <c r="A17" t="s">
        <v>40</v>
      </c>
      <c r="B17" t="s">
        <v>15</v>
      </c>
      <c r="C17" s="3">
        <f>C12-C15-C16</f>
        <v>2916110.9800000004</v>
      </c>
      <c r="D17" s="3">
        <f>D12-D15-D16</f>
        <v>2431265.38</v>
      </c>
    </row>
    <row r="18" spans="3:4" ht="12.75">
      <c r="C18" s="3"/>
      <c r="D18" s="3"/>
    </row>
    <row r="19" spans="1:4" ht="12.75">
      <c r="A19" t="s">
        <v>41</v>
      </c>
      <c r="B19" t="s">
        <v>42</v>
      </c>
      <c r="C19" s="3">
        <v>247873.48</v>
      </c>
      <c r="D19" s="3"/>
    </row>
    <row r="20" spans="3:4" ht="12.75">
      <c r="C20" s="3"/>
      <c r="D20" s="3"/>
    </row>
    <row r="21" spans="3:4" ht="12.75">
      <c r="C21" s="3"/>
      <c r="D21" s="3"/>
    </row>
    <row r="22" spans="1:4" ht="12.75">
      <c r="A22" t="s">
        <v>43</v>
      </c>
      <c r="B22" t="s">
        <v>44</v>
      </c>
      <c r="C22" s="3">
        <f>C17-C19</f>
        <v>2668237.5000000005</v>
      </c>
      <c r="D22" s="3">
        <f>D17</f>
        <v>2431265.38</v>
      </c>
    </row>
    <row r="23" ht="12.75">
      <c r="B23" s="4"/>
    </row>
    <row r="24" spans="2:3" ht="12.75">
      <c r="B24" s="4" t="s">
        <v>20</v>
      </c>
      <c r="C24" s="4"/>
    </row>
    <row r="25" spans="2:3" ht="12.75">
      <c r="B25" s="4" t="s">
        <v>45</v>
      </c>
      <c r="C25" s="4"/>
    </row>
    <row r="26" spans="2:3" ht="12.75">
      <c r="B26" s="4" t="s">
        <v>46</v>
      </c>
      <c r="C26" s="4"/>
    </row>
    <row r="27" spans="3:4" ht="12.75">
      <c r="C27" t="s">
        <v>21</v>
      </c>
      <c r="D27" t="s">
        <v>48</v>
      </c>
    </row>
    <row r="28" spans="3:4" ht="12.75">
      <c r="C28" t="s">
        <v>21</v>
      </c>
      <c r="D28" t="s">
        <v>49</v>
      </c>
    </row>
    <row r="29" spans="3:4" ht="12.75">
      <c r="C29" t="s">
        <v>21</v>
      </c>
      <c r="D29" t="s">
        <v>50</v>
      </c>
    </row>
    <row r="30" spans="3:4" ht="12.75">
      <c r="C30" t="s">
        <v>21</v>
      </c>
      <c r="D30">
        <v>-9</v>
      </c>
    </row>
    <row r="32" spans="2:5" ht="12.75">
      <c r="B32" t="s">
        <v>16</v>
      </c>
      <c r="E32" s="1">
        <f>D30</f>
        <v>-9</v>
      </c>
    </row>
    <row r="34" spans="2:5" ht="12.75">
      <c r="B34" t="s">
        <v>17</v>
      </c>
      <c r="E34" s="5">
        <v>2.7</v>
      </c>
    </row>
    <row r="35" ht="12.75">
      <c r="E35" s="5"/>
    </row>
    <row r="36" spans="4:5" ht="12.75">
      <c r="D36" s="1" t="s">
        <v>18</v>
      </c>
      <c r="E36" s="5" t="s">
        <v>22</v>
      </c>
    </row>
    <row r="38" ht="12.75">
      <c r="B38" t="s">
        <v>47</v>
      </c>
    </row>
    <row r="39" ht="12.75">
      <c r="B39" t="s">
        <v>19</v>
      </c>
    </row>
  </sheetData>
  <sheetProtection/>
  <mergeCells count="1">
    <mergeCell ref="A1:B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5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52.57421875" style="0" bestFit="1" customWidth="1"/>
    <col min="2" max="2" width="16.7109375" style="0" bestFit="1" customWidth="1"/>
    <col min="3" max="3" width="12.00390625" style="0" customWidth="1"/>
  </cols>
  <sheetData>
    <row r="1" ht="102.75" customHeight="1"/>
    <row r="2" spans="1:2" ht="12.75">
      <c r="A2" s="1" t="s">
        <v>24</v>
      </c>
      <c r="B2" t="s">
        <v>52</v>
      </c>
    </row>
    <row r="4" spans="1:2" ht="12.75">
      <c r="A4" s="1" t="s">
        <v>1</v>
      </c>
      <c r="B4" s="2" t="s">
        <v>53</v>
      </c>
    </row>
    <row r="5" spans="1:2" ht="12.75">
      <c r="A5" s="1"/>
      <c r="B5" s="2"/>
    </row>
    <row r="6" spans="1:2" ht="12.75">
      <c r="A6" t="s">
        <v>25</v>
      </c>
      <c r="B6" s="3">
        <v>3419664.83</v>
      </c>
    </row>
    <row r="7" spans="1:2" ht="12.75">
      <c r="A7" t="s">
        <v>26</v>
      </c>
      <c r="B7" s="3">
        <v>3165727.21</v>
      </c>
    </row>
    <row r="8" spans="1:2" ht="12.75">
      <c r="A8" t="s">
        <v>27</v>
      </c>
      <c r="B8" s="3">
        <f>B6-B7</f>
        <v>253937.6200000001</v>
      </c>
    </row>
    <row r="9" ht="12.75">
      <c r="B9" s="3"/>
    </row>
    <row r="10" spans="1:2" ht="12.75">
      <c r="A10" t="s">
        <v>28</v>
      </c>
      <c r="B10" s="3"/>
    </row>
    <row r="11" spans="1:2" ht="12.75">
      <c r="A11" t="s">
        <v>29</v>
      </c>
      <c r="B11" s="3">
        <v>-52231.27</v>
      </c>
    </row>
    <row r="12" spans="1:2" ht="12.75">
      <c r="A12" t="s">
        <v>30</v>
      </c>
      <c r="B12" s="3">
        <v>0</v>
      </c>
    </row>
    <row r="13" spans="1:2" ht="12.75">
      <c r="A13" t="s">
        <v>31</v>
      </c>
      <c r="B13" s="3">
        <v>-11408.98</v>
      </c>
    </row>
    <row r="14" spans="1:2" ht="12.75">
      <c r="A14" t="s">
        <v>33</v>
      </c>
      <c r="B14" s="3">
        <v>-2689.44</v>
      </c>
    </row>
    <row r="15" spans="1:2" ht="12.75">
      <c r="A15" t="s">
        <v>32</v>
      </c>
      <c r="B15" s="3">
        <v>-9959</v>
      </c>
    </row>
    <row r="16" spans="1:2" ht="12.75">
      <c r="A16" t="s">
        <v>34</v>
      </c>
      <c r="B16" s="3">
        <v>208122</v>
      </c>
    </row>
    <row r="17" spans="1:2" ht="12.75">
      <c r="A17" t="s">
        <v>35</v>
      </c>
      <c r="B17" s="3">
        <v>5372.56</v>
      </c>
    </row>
    <row r="18" spans="1:2" ht="12.75">
      <c r="A18" t="s">
        <v>54</v>
      </c>
      <c r="B18" s="3">
        <f>SUM(B11:B17)</f>
        <v>137205.87</v>
      </c>
    </row>
    <row r="19" ht="12.75">
      <c r="B19" s="3"/>
    </row>
    <row r="20" spans="1:2" ht="12.75">
      <c r="A20" t="s">
        <v>36</v>
      </c>
      <c r="B20" s="3">
        <f>B8-B18</f>
        <v>116731.75000000012</v>
      </c>
    </row>
    <row r="21" ht="12.75">
      <c r="B21" s="3"/>
    </row>
    <row r="22" ht="12.75">
      <c r="A22" s="6" t="s">
        <v>55</v>
      </c>
    </row>
    <row r="23" ht="12.75">
      <c r="A23" s="7" t="s">
        <v>19</v>
      </c>
    </row>
    <row r="24" ht="12.75">
      <c r="A24" s="4"/>
    </row>
    <row r="25" ht="12.75">
      <c r="A25" s="4"/>
    </row>
    <row r="31" ht="12.75">
      <c r="C31" s="1"/>
    </row>
    <row r="33" ht="12.75">
      <c r="C33" s="5"/>
    </row>
    <row r="34" ht="12.75">
      <c r="C34" s="5"/>
    </row>
    <row r="35" spans="2:3" ht="12.75">
      <c r="B35" s="1"/>
      <c r="C35" s="5"/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Barlovento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Ggonzalez</dc:creator>
  <cp:keywords/>
  <dc:description/>
  <cp:lastModifiedBy>Pablo Almeida Lpez</cp:lastModifiedBy>
  <cp:lastPrinted>2019-10-28T08:41:14Z</cp:lastPrinted>
  <dcterms:created xsi:type="dcterms:W3CDTF">2012-11-26T12:35:22Z</dcterms:created>
  <dcterms:modified xsi:type="dcterms:W3CDTF">2021-03-02T20:12:45Z</dcterms:modified>
  <cp:category/>
  <cp:version/>
  <cp:contentType/>
  <cp:contentStatus/>
</cp:coreProperties>
</file>